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50" windowHeight="865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5" i="1"/>
  <c r="H95"/>
  <c r="B206"/>
  <c r="A206"/>
  <c r="L205"/>
  <c r="J205"/>
  <c r="I205"/>
  <c r="H205"/>
  <c r="G205"/>
  <c r="F205"/>
  <c r="B196"/>
  <c r="A196"/>
  <c r="J195"/>
  <c r="I195"/>
  <c r="H195"/>
  <c r="G195"/>
  <c r="F195"/>
  <c r="B186"/>
  <c r="A186"/>
  <c r="L185"/>
  <c r="J185"/>
  <c r="I185"/>
  <c r="H185"/>
  <c r="G185"/>
  <c r="F185"/>
  <c r="B176"/>
  <c r="A176"/>
  <c r="J175"/>
  <c r="I175"/>
  <c r="H175"/>
  <c r="G175"/>
  <c r="F175"/>
  <c r="B166"/>
  <c r="A166"/>
  <c r="L165"/>
  <c r="J165"/>
  <c r="I165"/>
  <c r="H165"/>
  <c r="G165"/>
  <c r="F165"/>
  <c r="B156"/>
  <c r="A156"/>
  <c r="J155"/>
  <c r="I155"/>
  <c r="H155"/>
  <c r="G155"/>
  <c r="F155"/>
  <c r="B146"/>
  <c r="A146"/>
  <c r="L145"/>
  <c r="J145"/>
  <c r="I145"/>
  <c r="H145"/>
  <c r="G145"/>
  <c r="F145"/>
  <c r="B136"/>
  <c r="A136"/>
  <c r="J135"/>
  <c r="I135"/>
  <c r="H135"/>
  <c r="G135"/>
  <c r="F135"/>
  <c r="B126"/>
  <c r="A126"/>
  <c r="L125"/>
  <c r="J125"/>
  <c r="I125"/>
  <c r="H125"/>
  <c r="G125"/>
  <c r="F125"/>
  <c r="B116"/>
  <c r="A116"/>
  <c r="L115"/>
  <c r="J115"/>
  <c r="I115"/>
  <c r="H115"/>
  <c r="G115"/>
  <c r="F115"/>
  <c r="B106"/>
  <c r="A106"/>
  <c r="L105"/>
  <c r="J105"/>
  <c r="I105"/>
  <c r="H105"/>
  <c r="G105"/>
  <c r="F105"/>
  <c r="B96"/>
  <c r="A96"/>
  <c r="I95"/>
  <c r="G95"/>
  <c r="F95"/>
  <c r="B86"/>
  <c r="A86"/>
  <c r="L85"/>
  <c r="J85"/>
  <c r="I85"/>
  <c r="H85"/>
  <c r="G85"/>
  <c r="F85"/>
  <c r="B76"/>
  <c r="A76"/>
  <c r="J75"/>
  <c r="I75"/>
  <c r="H75"/>
  <c r="G75"/>
  <c r="F75"/>
  <c r="B66"/>
  <c r="A66"/>
  <c r="L65"/>
  <c r="J65"/>
  <c r="I65"/>
  <c r="H65"/>
  <c r="G65"/>
  <c r="F65"/>
  <c r="B56"/>
  <c r="A56"/>
  <c r="J55"/>
  <c r="I55"/>
  <c r="H55"/>
  <c r="G55"/>
  <c r="F55"/>
  <c r="B46"/>
  <c r="A46"/>
  <c r="L45"/>
  <c r="J45"/>
  <c r="I45"/>
  <c r="H45"/>
  <c r="G45"/>
  <c r="F45"/>
  <c r="B36"/>
  <c r="A36"/>
  <c r="J35"/>
  <c r="I35"/>
  <c r="H35"/>
  <c r="G35"/>
  <c r="F35"/>
  <c r="B26"/>
  <c r="A26"/>
  <c r="L25"/>
  <c r="J25"/>
  <c r="I25"/>
  <c r="H25"/>
  <c r="G25"/>
  <c r="F25"/>
  <c r="B16"/>
  <c r="A16"/>
  <c r="L15"/>
  <c r="J15"/>
  <c r="I15"/>
  <c r="H15"/>
  <c r="G15"/>
  <c r="F15"/>
  <c r="G206" l="1"/>
  <c r="G146"/>
  <c r="J126"/>
  <c r="I106"/>
  <c r="I166"/>
  <c r="H166"/>
  <c r="I46"/>
  <c r="L186"/>
  <c r="L146"/>
  <c r="L126"/>
  <c r="L86"/>
  <c r="L66"/>
  <c r="L26"/>
  <c r="J206"/>
  <c r="F206"/>
  <c r="J186"/>
  <c r="I186"/>
  <c r="H186"/>
  <c r="G166"/>
  <c r="F166"/>
  <c r="F146"/>
  <c r="J146"/>
  <c r="I126"/>
  <c r="H126"/>
  <c r="H106"/>
  <c r="G106"/>
  <c r="F106"/>
  <c r="J86"/>
  <c r="F86"/>
  <c r="G86"/>
  <c r="J66"/>
  <c r="I66"/>
  <c r="H66"/>
  <c r="H46"/>
  <c r="F46"/>
  <c r="J26"/>
  <c r="F26"/>
  <c r="G26"/>
  <c r="G46"/>
  <c r="L206"/>
  <c r="H26"/>
  <c r="J46"/>
  <c r="F66"/>
  <c r="H86"/>
  <c r="J106"/>
  <c r="F126"/>
  <c r="H146"/>
  <c r="J166"/>
  <c r="F186"/>
  <c r="H206"/>
  <c r="I26"/>
  <c r="L46"/>
  <c r="L207" s="1"/>
  <c r="G66"/>
  <c r="I86"/>
  <c r="L106"/>
  <c r="G126"/>
  <c r="I146"/>
  <c r="L166"/>
  <c r="G186"/>
  <c r="I206"/>
  <c r="I207" l="1"/>
  <c r="H207"/>
  <c r="J207"/>
  <c r="F207"/>
  <c r="G207"/>
</calcChain>
</file>

<file path=xl/sharedStrings.xml><?xml version="1.0" encoding="utf-8"?>
<sst xmlns="http://schemas.openxmlformats.org/spreadsheetml/2006/main" count="327" uniqueCount="97">
  <si>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</si>
  <si>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</si>
  <si>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</si>
  <si>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</si>
  <si>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</si>
  <si>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</si>
  <si>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</si>
  <si>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</si>
  <si>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</si>
  <si>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</si>
  <si>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</si>
  <si>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</si>
  <si>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</si>
  <si>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</si>
  <si>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</si>
  <si>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</si>
  <si>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</si>
  <si>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</si>
  <si>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</si>
  <si>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</si>
  <si>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</si>
  <si>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</si>
  <si>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</si>
  <si>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</si>
  <si>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</si>
  <si>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</si>
  <si>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</si>
  <si>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</si>
  <si>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</si>
  <si>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</si>
  <si>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</si>
  <si>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</si>
  <si>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</si>
  <si>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</si>
  <si>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</si>
  <si>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</si>
  <si>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</si>
  <si>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</si>
  <si>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</si>
  <si>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акт</t>
  </si>
  <si>
    <t>Чай с сахаром</t>
  </si>
  <si>
    <t>Чай с сахаром и лимоном</t>
  </si>
  <si>
    <t>Хлеб пшеничный</t>
  </si>
  <si>
    <t>Хлеб ржаной</t>
  </si>
  <si>
    <t>Рассольник со сметаной</t>
  </si>
  <si>
    <t>Напиток из ягод</t>
  </si>
  <si>
    <t>Лимонад домашний</t>
  </si>
  <si>
    <t>Запеканка творожная с соусом</t>
  </si>
  <si>
    <t>Рис припущенный</t>
  </si>
  <si>
    <t>Суп из овощей со сметаной</t>
  </si>
  <si>
    <t>Макаронные изделия отварные</t>
  </si>
  <si>
    <t>Суп картофельный с горохом</t>
  </si>
  <si>
    <t>Напиток из сухофруктов</t>
  </si>
  <si>
    <t>Каша гречневая вязкая</t>
  </si>
  <si>
    <t>Директор</t>
  </si>
  <si>
    <t>Пюре фруктовое</t>
  </si>
  <si>
    <t>пюре</t>
  </si>
  <si>
    <t>Пюре картофельное</t>
  </si>
  <si>
    <t>Биточки с соусом</t>
  </si>
  <si>
    <t>Щи из свежей капусты с картофелем со сметаной</t>
  </si>
  <si>
    <t>Суп-лапша домашняя</t>
  </si>
  <si>
    <t>Сыр сливочный</t>
  </si>
  <si>
    <t>таб 4</t>
  </si>
  <si>
    <t>Фрикадельки из мяса птицы с соусом</t>
  </si>
  <si>
    <t>Суп картофельный с клецками</t>
  </si>
  <si>
    <t>Митболы в соусе</t>
  </si>
  <si>
    <t>Мясо по-купечески</t>
  </si>
  <si>
    <t>булочное</t>
  </si>
  <si>
    <t>Борщ из свежей капусты с картофелем со сметаной</t>
  </si>
  <si>
    <t>Каша молочная пшенная</t>
  </si>
  <si>
    <t>Напиток из кураги</t>
  </si>
  <si>
    <t>Каша молочная рисовая</t>
  </si>
  <si>
    <t>Блины с начинкой</t>
  </si>
  <si>
    <t>Плов с мясом</t>
  </si>
  <si>
    <t>Суп с макаронными изделиями и картофелем</t>
  </si>
  <si>
    <t>Напиток чайный</t>
  </si>
  <si>
    <t>Биточки из птицы с сыром с соусом</t>
  </si>
  <si>
    <t>Мясо тушеное</t>
  </si>
  <si>
    <t>Булгур отварной</t>
  </si>
  <si>
    <t>Пельмени</t>
  </si>
  <si>
    <t>Закуска из овощей</t>
  </si>
  <si>
    <t>Булочка школьная</t>
  </si>
  <si>
    <t>Уха школьная</t>
  </si>
  <si>
    <t>Напиток из плодов шиповника</t>
  </si>
  <si>
    <t>Макароны, запеченые с сыром</t>
  </si>
  <si>
    <t>Пудинг из птицы с соусом</t>
  </si>
  <si>
    <t>Сырники</t>
  </si>
  <si>
    <t>Таб 4</t>
  </si>
  <si>
    <t>Фрикадельки рыбные с овощами, в соусе</t>
  </si>
  <si>
    <t>Биточки рыбные с овощами, с соусом</t>
  </si>
  <si>
    <t>Вареники с творогом с соусом</t>
  </si>
  <si>
    <t>Булочка молочная</t>
  </si>
  <si>
    <t xml:space="preserve">Борщ сибирский со сметаной </t>
  </si>
  <si>
    <t>Бефстроганов из птицы</t>
  </si>
  <si>
    <t>Жаркое по-домашнему с овощами</t>
  </si>
  <si>
    <t>Курченко Т.А.</t>
  </si>
  <si>
    <t>МБОУ СОШ №88 с кадетскими классами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</si>
</sst>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2" xfId="0" applyBorder="1" applyProtection="1"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0" borderId="24" xfId="0" applyBorder="1"/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0" borderId="26" xfId="0" applyBorder="1"/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top" wrapText="1"/>
    </xf>
    <xf numFmtId="0" fontId="2" fillId="3" borderId="28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6" fillId="0" borderId="10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7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73" t="s">
        <v>96</v>
      </c>
      <c r="D1" s="74"/>
      <c r="E1" s="74"/>
      <c r="F1" s="12" t="s">
        <v>16</v>
      </c>
      <c r="G1" s="2" t="s">
        <v>17</v>
      </c>
      <c r="H1" s="75" t="s">
        <v>54</v>
      </c>
      <c r="I1" s="75"/>
      <c r="J1" s="75"/>
      <c r="K1" s="75"/>
    </row>
    <row r="2" spans="1:12" ht="18">
      <c r="A2" s="35" t="s">
        <v>6</v>
      </c>
      <c r="C2" s="2"/>
      <c r="G2" s="2" t="s">
        <v>18</v>
      </c>
      <c r="H2" s="75" t="s">
        <v>95</v>
      </c>
      <c r="I2" s="75"/>
      <c r="J2" s="75"/>
      <c r="K2" s="75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25</v>
      </c>
      <c r="I3" s="48">
        <v>12</v>
      </c>
      <c r="J3" s="49">
        <v>2025</v>
      </c>
      <c r="K3" s="1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/>
      <c r="E6" s="42" t="s">
        <v>61</v>
      </c>
      <c r="F6" s="43">
        <v>15</v>
      </c>
      <c r="G6" s="43">
        <v>1.5</v>
      </c>
      <c r="H6" s="43">
        <v>4.05</v>
      </c>
      <c r="I6" s="43">
        <v>0.75</v>
      </c>
      <c r="J6" s="43">
        <v>45</v>
      </c>
      <c r="K6" s="44"/>
      <c r="L6" s="40"/>
    </row>
    <row r="7" spans="1:12" ht="15">
      <c r="A7" s="23"/>
      <c r="B7" s="15"/>
      <c r="C7" s="11"/>
      <c r="D7" s="6" t="s">
        <v>21</v>
      </c>
      <c r="E7" s="42" t="s">
        <v>71</v>
      </c>
      <c r="F7" s="43">
        <v>200</v>
      </c>
      <c r="G7" s="43">
        <v>7.92</v>
      </c>
      <c r="H7" s="43">
        <v>3.96</v>
      </c>
      <c r="I7" s="43">
        <v>60.02</v>
      </c>
      <c r="J7" s="43">
        <v>308</v>
      </c>
      <c r="K7" s="44" t="s">
        <v>62</v>
      </c>
      <c r="L7" s="43"/>
    </row>
    <row r="8" spans="1:12" ht="1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0.2</v>
      </c>
      <c r="H8" s="43">
        <v>0.02</v>
      </c>
      <c r="I8" s="43">
        <v>15</v>
      </c>
      <c r="J8" s="43">
        <v>61</v>
      </c>
      <c r="K8" s="44">
        <v>685</v>
      </c>
      <c r="L8" s="43"/>
    </row>
    <row r="9" spans="1:12" ht="15">
      <c r="A9" s="23"/>
      <c r="B9" s="15"/>
      <c r="C9" s="11"/>
      <c r="D9" s="7" t="s">
        <v>23</v>
      </c>
      <c r="E9" s="42" t="s">
        <v>42</v>
      </c>
      <c r="F9" s="43">
        <v>20</v>
      </c>
      <c r="G9" s="43">
        <v>1.5</v>
      </c>
      <c r="H9" s="43">
        <v>0.4</v>
      </c>
      <c r="I9" s="43">
        <v>9.6</v>
      </c>
      <c r="J9" s="43">
        <v>48</v>
      </c>
      <c r="K9" s="44"/>
      <c r="L9" s="43"/>
    </row>
    <row r="10" spans="1:12" ht="15">
      <c r="A10" s="23"/>
      <c r="B10" s="15"/>
      <c r="C10" s="11"/>
      <c r="D10" s="7"/>
      <c r="E10" s="42" t="s">
        <v>72</v>
      </c>
      <c r="F10" s="43">
        <v>70</v>
      </c>
      <c r="G10" s="43">
        <v>2.8</v>
      </c>
      <c r="H10" s="43">
        <v>3.85</v>
      </c>
      <c r="I10" s="43">
        <v>18.899999999999999</v>
      </c>
      <c r="J10" s="43">
        <v>122</v>
      </c>
      <c r="K10" s="44" t="s">
        <v>39</v>
      </c>
      <c r="L10" s="43"/>
    </row>
    <row r="11" spans="1:12" ht="15">
      <c r="A11" s="23"/>
      <c r="B11" s="15"/>
      <c r="C11" s="11"/>
      <c r="D11" s="7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5">
      <c r="A14" s="23"/>
      <c r="B14" s="15"/>
      <c r="C14" s="11"/>
      <c r="D14" s="6"/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4"/>
      <c r="B15" s="17"/>
      <c r="C15" s="8"/>
      <c r="D15" s="18" t="s">
        <v>33</v>
      </c>
      <c r="E15" s="9"/>
      <c r="F15" s="19">
        <f>SUM(F6:F14)</f>
        <v>505</v>
      </c>
      <c r="G15" s="19">
        <f t="shared" ref="G15:J15" si="0">SUM(G6:G14)</f>
        <v>13.919999999999998</v>
      </c>
      <c r="H15" s="19">
        <f t="shared" si="0"/>
        <v>12.28</v>
      </c>
      <c r="I15" s="19">
        <f t="shared" si="0"/>
        <v>104.27000000000001</v>
      </c>
      <c r="J15" s="19">
        <f t="shared" si="0"/>
        <v>584</v>
      </c>
      <c r="K15" s="25"/>
      <c r="L15" s="19">
        <f t="shared" ref="L15" si="1">SUM(L6:L14)</f>
        <v>0</v>
      </c>
    </row>
    <row r="16" spans="1:12" ht="15">
      <c r="A16" s="26">
        <f>A6</f>
        <v>1</v>
      </c>
      <c r="B16" s="13">
        <f>B6</f>
        <v>1</v>
      </c>
      <c r="C16" s="10" t="s">
        <v>25</v>
      </c>
      <c r="D16" s="7" t="s">
        <v>26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27</v>
      </c>
      <c r="E17" s="42" t="s">
        <v>74</v>
      </c>
      <c r="F17" s="43">
        <v>200</v>
      </c>
      <c r="G17" s="43">
        <v>2.02</v>
      </c>
      <c r="H17" s="43">
        <v>3.63</v>
      </c>
      <c r="I17" s="43">
        <v>17.34</v>
      </c>
      <c r="J17" s="43">
        <v>110</v>
      </c>
      <c r="K17" s="44">
        <v>112</v>
      </c>
      <c r="L17" s="43"/>
    </row>
    <row r="18" spans="1:12" ht="15">
      <c r="A18" s="23"/>
      <c r="B18" s="15"/>
      <c r="C18" s="11"/>
      <c r="D18" s="7" t="s">
        <v>28</v>
      </c>
      <c r="E18" s="42" t="s">
        <v>73</v>
      </c>
      <c r="F18" s="43">
        <v>250</v>
      </c>
      <c r="G18" s="43">
        <v>15.65</v>
      </c>
      <c r="H18" s="43">
        <v>19.239999999999998</v>
      </c>
      <c r="I18" s="43">
        <v>42.86</v>
      </c>
      <c r="J18" s="43">
        <v>407</v>
      </c>
      <c r="K18" s="44">
        <v>443</v>
      </c>
      <c r="L18" s="43"/>
    </row>
    <row r="19" spans="1:12" ht="15">
      <c r="A19" s="23"/>
      <c r="B19" s="15"/>
      <c r="C19" s="11"/>
      <c r="D19" s="7" t="s">
        <v>29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30</v>
      </c>
      <c r="E20" s="42" t="s">
        <v>41</v>
      </c>
      <c r="F20" s="43">
        <v>200</v>
      </c>
      <c r="G20" s="43">
        <v>0.26</v>
      </c>
      <c r="H20" s="43">
        <v>0.03</v>
      </c>
      <c r="I20" s="43">
        <v>15.25</v>
      </c>
      <c r="J20" s="43">
        <v>64</v>
      </c>
      <c r="K20" s="44">
        <v>686</v>
      </c>
      <c r="L20" s="43"/>
    </row>
    <row r="21" spans="1:12" ht="15">
      <c r="A21" s="23"/>
      <c r="B21" s="15"/>
      <c r="C21" s="11"/>
      <c r="D21" s="7" t="s">
        <v>31</v>
      </c>
      <c r="E21" s="42" t="s">
        <v>42</v>
      </c>
      <c r="F21" s="43">
        <v>40</v>
      </c>
      <c r="G21" s="43">
        <v>3</v>
      </c>
      <c r="H21" s="43">
        <v>0.8</v>
      </c>
      <c r="I21" s="43">
        <v>19.2</v>
      </c>
      <c r="J21" s="43">
        <v>96</v>
      </c>
      <c r="K21" s="44"/>
      <c r="L21" s="43"/>
    </row>
    <row r="22" spans="1:12" ht="15">
      <c r="A22" s="23"/>
      <c r="B22" s="15"/>
      <c r="C22" s="11"/>
      <c r="D22" s="7" t="s">
        <v>32</v>
      </c>
      <c r="E22" s="42" t="s">
        <v>43</v>
      </c>
      <c r="F22" s="43">
        <v>20</v>
      </c>
      <c r="G22" s="43">
        <v>1.6</v>
      </c>
      <c r="H22" s="43">
        <v>0.2</v>
      </c>
      <c r="I22" s="43">
        <v>9</v>
      </c>
      <c r="J22" s="43">
        <v>44</v>
      </c>
      <c r="K22" s="44"/>
      <c r="L22" s="43"/>
    </row>
    <row r="23" spans="1:12" ht="15">
      <c r="A23" s="23"/>
      <c r="B23" s="15"/>
      <c r="C23" s="11"/>
      <c r="D23" s="6"/>
      <c r="E23" s="42"/>
      <c r="F23" s="43"/>
      <c r="G23" s="43"/>
      <c r="H23" s="43"/>
      <c r="I23" s="43"/>
      <c r="J23" s="43"/>
      <c r="K23" s="44"/>
      <c r="L23" s="43"/>
    </row>
    <row r="24" spans="1:12" ht="15">
      <c r="A24" s="23"/>
      <c r="B24" s="15"/>
      <c r="C24" s="11"/>
      <c r="D24" s="6"/>
      <c r="E24" s="42"/>
      <c r="F24" s="43"/>
      <c r="G24" s="43"/>
      <c r="H24" s="43"/>
      <c r="I24" s="43"/>
      <c r="J24" s="43"/>
      <c r="K24" s="44"/>
      <c r="L24" s="43"/>
    </row>
    <row r="25" spans="1:12" ht="15">
      <c r="A25" s="24"/>
      <c r="B25" s="17"/>
      <c r="C25" s="8"/>
      <c r="D25" s="18" t="s">
        <v>33</v>
      </c>
      <c r="E25" s="9"/>
      <c r="F25" s="19">
        <f>SUM(F16:F24)</f>
        <v>710</v>
      </c>
      <c r="G25" s="19">
        <f t="shared" ref="G25:J25" si="2">SUM(G16:G24)</f>
        <v>22.530000000000005</v>
      </c>
      <c r="H25" s="19">
        <f t="shared" si="2"/>
        <v>23.9</v>
      </c>
      <c r="I25" s="19">
        <f t="shared" si="2"/>
        <v>103.65</v>
      </c>
      <c r="J25" s="19">
        <f t="shared" si="2"/>
        <v>721</v>
      </c>
      <c r="K25" s="25"/>
      <c r="L25" s="19">
        <f t="shared" ref="L25" si="3">SUM(L16:L24)</f>
        <v>0</v>
      </c>
    </row>
    <row r="26" spans="1:12" ht="15">
      <c r="A26" s="29">
        <f>A6</f>
        <v>1</v>
      </c>
      <c r="B26" s="30">
        <f>B6</f>
        <v>1</v>
      </c>
      <c r="C26" s="71" t="s">
        <v>4</v>
      </c>
      <c r="D26" s="72"/>
      <c r="E26" s="31"/>
      <c r="F26" s="32">
        <f>F15+F25</f>
        <v>1215</v>
      </c>
      <c r="G26" s="32">
        <f t="shared" ref="G26:J26" si="4">G15+G25</f>
        <v>36.450000000000003</v>
      </c>
      <c r="H26" s="32">
        <f t="shared" si="4"/>
        <v>36.18</v>
      </c>
      <c r="I26" s="32">
        <f t="shared" si="4"/>
        <v>207.92000000000002</v>
      </c>
      <c r="J26" s="32">
        <f t="shared" si="4"/>
        <v>1305</v>
      </c>
      <c r="K26" s="32"/>
      <c r="L26" s="32">
        <f t="shared" ref="L26" si="5">L15+L25</f>
        <v>0</v>
      </c>
    </row>
    <row r="27" spans="1:12" ht="15">
      <c r="A27" s="14">
        <v>1</v>
      </c>
      <c r="B27" s="15">
        <v>2</v>
      </c>
      <c r="C27" s="22" t="s">
        <v>20</v>
      </c>
      <c r="D27" s="5" t="s">
        <v>21</v>
      </c>
      <c r="E27" s="39" t="s">
        <v>63</v>
      </c>
      <c r="F27" s="40">
        <v>90</v>
      </c>
      <c r="G27" s="40">
        <v>8.69</v>
      </c>
      <c r="H27" s="40">
        <v>8.9700000000000006</v>
      </c>
      <c r="I27" s="40">
        <v>7.36</v>
      </c>
      <c r="J27" s="40">
        <v>156</v>
      </c>
      <c r="K27" s="41" t="s">
        <v>39</v>
      </c>
      <c r="L27" s="40"/>
    </row>
    <row r="28" spans="1:12" ht="15">
      <c r="A28" s="14"/>
      <c r="B28" s="15"/>
      <c r="C28" s="11"/>
      <c r="D28" s="6" t="s">
        <v>21</v>
      </c>
      <c r="E28" s="42" t="s">
        <v>50</v>
      </c>
      <c r="F28" s="43">
        <v>180</v>
      </c>
      <c r="G28" s="43">
        <v>6.98</v>
      </c>
      <c r="H28" s="43">
        <v>5.39</v>
      </c>
      <c r="I28" s="43">
        <v>44.5</v>
      </c>
      <c r="J28" s="43">
        <v>255</v>
      </c>
      <c r="K28" s="44">
        <v>516</v>
      </c>
      <c r="L28" s="43"/>
    </row>
    <row r="29" spans="1:12" ht="15">
      <c r="A29" s="14"/>
      <c r="B29" s="15"/>
      <c r="C29" s="11"/>
      <c r="D29" s="7" t="s">
        <v>22</v>
      </c>
      <c r="E29" s="42" t="s">
        <v>75</v>
      </c>
      <c r="F29" s="43">
        <v>200</v>
      </c>
      <c r="G29" s="43">
        <v>0.2</v>
      </c>
      <c r="H29" s="43">
        <v>0.02</v>
      </c>
      <c r="I29" s="43">
        <v>22.8</v>
      </c>
      <c r="J29" s="43">
        <v>92</v>
      </c>
      <c r="K29" s="44" t="s">
        <v>39</v>
      </c>
      <c r="L29" s="43"/>
    </row>
    <row r="30" spans="1:12" ht="15">
      <c r="A30" s="14"/>
      <c r="B30" s="15"/>
      <c r="C30" s="11"/>
      <c r="D30" s="7" t="s">
        <v>23</v>
      </c>
      <c r="E30" s="42" t="s">
        <v>42</v>
      </c>
      <c r="F30" s="43">
        <v>30</v>
      </c>
      <c r="G30" s="43">
        <v>2.25</v>
      </c>
      <c r="H30" s="43">
        <v>0.6</v>
      </c>
      <c r="I30" s="43">
        <v>14.4</v>
      </c>
      <c r="J30" s="43">
        <v>72</v>
      </c>
      <c r="K30" s="44"/>
      <c r="L30" s="43"/>
    </row>
    <row r="31" spans="1:12" ht="15">
      <c r="A31" s="14"/>
      <c r="B31" s="15"/>
      <c r="C31" s="11"/>
      <c r="D31" s="7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4"/>
      <c r="B32" s="15"/>
      <c r="C32" s="11"/>
      <c r="D32" s="6"/>
      <c r="E32" s="42"/>
      <c r="F32" s="43"/>
      <c r="G32" s="43"/>
      <c r="H32" s="43"/>
      <c r="I32" s="43"/>
      <c r="J32" s="43"/>
      <c r="K32" s="44"/>
      <c r="L32" s="43"/>
    </row>
    <row r="33" spans="1:12" ht="15">
      <c r="A33" s="14"/>
      <c r="B33" s="15"/>
      <c r="C33" s="11"/>
      <c r="D33" s="6"/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6"/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6"/>
      <c r="B35" s="17"/>
      <c r="C35" s="8"/>
      <c r="D35" s="18" t="s">
        <v>33</v>
      </c>
      <c r="E35" s="9"/>
      <c r="F35" s="19">
        <f>SUM(F27:F34)</f>
        <v>500</v>
      </c>
      <c r="G35" s="19">
        <f>SUM(G27:G34)</f>
        <v>18.119999999999997</v>
      </c>
      <c r="H35" s="19">
        <f>SUM(H27:H34)</f>
        <v>14.979999999999999</v>
      </c>
      <c r="I35" s="19">
        <f>SUM(I27:I34)</f>
        <v>89.06</v>
      </c>
      <c r="J35" s="19">
        <f>SUM(J27:J34)</f>
        <v>575</v>
      </c>
      <c r="K35" s="25"/>
      <c r="L35" s="19"/>
    </row>
    <row r="36" spans="1:12" ht="15">
      <c r="A36" s="13">
        <f>A27</f>
        <v>1</v>
      </c>
      <c r="B36" s="13">
        <f>B27</f>
        <v>2</v>
      </c>
      <c r="C36" s="10" t="s">
        <v>25</v>
      </c>
      <c r="D36" s="7" t="s">
        <v>26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27</v>
      </c>
      <c r="E37" s="42" t="s">
        <v>44</v>
      </c>
      <c r="F37" s="43">
        <v>200</v>
      </c>
      <c r="G37" s="43">
        <v>1.91</v>
      </c>
      <c r="H37" s="43">
        <v>3.71</v>
      </c>
      <c r="I37" s="43">
        <v>14.11</v>
      </c>
      <c r="J37" s="43">
        <v>104</v>
      </c>
      <c r="K37" s="43">
        <v>132</v>
      </c>
      <c r="L37" s="55"/>
    </row>
    <row r="38" spans="1:12" ht="15">
      <c r="A38" s="14"/>
      <c r="B38" s="15"/>
      <c r="C38" s="11"/>
      <c r="D38" s="7" t="s">
        <v>28</v>
      </c>
      <c r="E38" s="50" t="s">
        <v>76</v>
      </c>
      <c r="F38" s="66">
        <v>90</v>
      </c>
      <c r="G38" s="66">
        <v>16.649999999999999</v>
      </c>
      <c r="H38" s="66">
        <v>5.57</v>
      </c>
      <c r="I38" s="66">
        <v>11.75</v>
      </c>
      <c r="J38" s="66">
        <v>165</v>
      </c>
      <c r="K38" s="67" t="s">
        <v>39</v>
      </c>
      <c r="L38" s="43"/>
    </row>
    <row r="39" spans="1:12" ht="15">
      <c r="A39" s="14"/>
      <c r="B39" s="15"/>
      <c r="C39" s="11"/>
      <c r="D39" s="7" t="s">
        <v>29</v>
      </c>
      <c r="E39" s="42" t="s">
        <v>50</v>
      </c>
      <c r="F39" s="43">
        <v>150</v>
      </c>
      <c r="G39" s="43">
        <v>5.82</v>
      </c>
      <c r="H39" s="43">
        <v>4.49</v>
      </c>
      <c r="I39" s="43">
        <v>37.08</v>
      </c>
      <c r="J39" s="43">
        <v>212</v>
      </c>
      <c r="K39" s="44">
        <v>516</v>
      </c>
      <c r="L39" s="43"/>
    </row>
    <row r="40" spans="1:12" ht="15">
      <c r="A40" s="14"/>
      <c r="B40" s="15"/>
      <c r="C40" s="11"/>
      <c r="D40" s="7" t="s">
        <v>30</v>
      </c>
      <c r="E40" s="42" t="s">
        <v>75</v>
      </c>
      <c r="F40" s="43">
        <v>200</v>
      </c>
      <c r="G40" s="43">
        <v>0.2</v>
      </c>
      <c r="H40" s="43">
        <v>0.02</v>
      </c>
      <c r="I40" s="43">
        <v>22.8</v>
      </c>
      <c r="J40" s="43">
        <v>92</v>
      </c>
      <c r="K40" s="44" t="s">
        <v>39</v>
      </c>
      <c r="L40" s="43"/>
    </row>
    <row r="41" spans="1:12" ht="15">
      <c r="A41" s="14"/>
      <c r="B41" s="15"/>
      <c r="C41" s="11"/>
      <c r="D41" s="7" t="s">
        <v>31</v>
      </c>
      <c r="E41" s="42" t="s">
        <v>42</v>
      </c>
      <c r="F41" s="43">
        <v>40</v>
      </c>
      <c r="G41" s="43">
        <v>3</v>
      </c>
      <c r="H41" s="43">
        <v>0.8</v>
      </c>
      <c r="I41" s="43">
        <v>19.2</v>
      </c>
      <c r="J41" s="43">
        <v>96</v>
      </c>
      <c r="K41" s="44"/>
      <c r="L41" s="43"/>
    </row>
    <row r="42" spans="1:12" ht="15">
      <c r="A42" s="14"/>
      <c r="B42" s="15"/>
      <c r="C42" s="11"/>
      <c r="D42" s="7" t="s">
        <v>32</v>
      </c>
      <c r="E42" s="42" t="s">
        <v>43</v>
      </c>
      <c r="F42" s="43">
        <v>20</v>
      </c>
      <c r="G42" s="43">
        <v>1.6</v>
      </c>
      <c r="H42" s="43">
        <v>0.2</v>
      </c>
      <c r="I42" s="43">
        <v>9</v>
      </c>
      <c r="J42" s="43">
        <v>44</v>
      </c>
      <c r="K42" s="44"/>
      <c r="L42" s="43"/>
    </row>
    <row r="43" spans="1:12" ht="15">
      <c r="A43" s="14"/>
      <c r="B43" s="15"/>
      <c r="C43" s="11"/>
      <c r="D43" s="6"/>
      <c r="E43" s="42"/>
      <c r="F43" s="43"/>
      <c r="G43" s="43"/>
      <c r="H43" s="43"/>
      <c r="I43" s="43"/>
      <c r="J43" s="43"/>
      <c r="K43" s="44"/>
      <c r="L43" s="43"/>
    </row>
    <row r="44" spans="1:12" ht="15">
      <c r="A44" s="14"/>
      <c r="B44" s="15"/>
      <c r="C44" s="11"/>
      <c r="D44" s="6"/>
      <c r="E44" s="42"/>
      <c r="F44" s="43"/>
      <c r="G44" s="43"/>
      <c r="H44" s="43"/>
      <c r="I44" s="43"/>
      <c r="J44" s="43"/>
      <c r="K44" s="44"/>
      <c r="L44" s="43"/>
    </row>
    <row r="45" spans="1:12" ht="15">
      <c r="A45" s="16"/>
      <c r="B45" s="17"/>
      <c r="C45" s="8"/>
      <c r="D45" s="18" t="s">
        <v>33</v>
      </c>
      <c r="E45" s="9"/>
      <c r="F45" s="19">
        <f>SUM(F36:F44)</f>
        <v>700</v>
      </c>
      <c r="G45" s="19">
        <f t="shared" ref="G45" si="6">SUM(G36:G44)</f>
        <v>29.18</v>
      </c>
      <c r="H45" s="19">
        <f t="shared" ref="H45" si="7">SUM(H36:H44)</f>
        <v>14.790000000000001</v>
      </c>
      <c r="I45" s="19">
        <f t="shared" ref="I45" si="8">SUM(I36:I44)</f>
        <v>113.94</v>
      </c>
      <c r="J45" s="19">
        <f t="shared" ref="J45:L45" si="9">SUM(J36:J44)</f>
        <v>713</v>
      </c>
      <c r="K45" s="25"/>
      <c r="L45" s="19">
        <f t="shared" si="9"/>
        <v>0</v>
      </c>
    </row>
    <row r="46" spans="1:12" ht="15.75" customHeight="1" thickBot="1">
      <c r="A46" s="33">
        <f>A27</f>
        <v>1</v>
      </c>
      <c r="B46" s="33">
        <f>B27</f>
        <v>2</v>
      </c>
      <c r="C46" s="71" t="s">
        <v>4</v>
      </c>
      <c r="D46" s="72"/>
      <c r="E46" s="31"/>
      <c r="F46" s="32">
        <f>F35+F45</f>
        <v>1200</v>
      </c>
      <c r="G46" s="32">
        <f t="shared" ref="G46" si="10">G35+G45</f>
        <v>47.3</v>
      </c>
      <c r="H46" s="32">
        <f t="shared" ref="H46" si="11">H35+H45</f>
        <v>29.77</v>
      </c>
      <c r="I46" s="32">
        <f t="shared" ref="I46" si="12">I35+I45</f>
        <v>203</v>
      </c>
      <c r="J46" s="32">
        <f t="shared" ref="J46:L46" si="13">J35+J45</f>
        <v>1288</v>
      </c>
      <c r="K46" s="63"/>
      <c r="L46" s="62">
        <f t="shared" si="13"/>
        <v>0</v>
      </c>
    </row>
    <row r="47" spans="1:12" ht="15.75" thickBot="1">
      <c r="A47" s="20">
        <v>1</v>
      </c>
      <c r="B47" s="21">
        <v>3</v>
      </c>
      <c r="C47" s="22" t="s">
        <v>20</v>
      </c>
      <c r="D47" s="58" t="s">
        <v>21</v>
      </c>
      <c r="E47" s="60" t="s">
        <v>77</v>
      </c>
      <c r="F47" s="61">
        <v>90</v>
      </c>
      <c r="G47" s="61">
        <v>4.8</v>
      </c>
      <c r="H47" s="61">
        <v>12.06</v>
      </c>
      <c r="I47" s="61">
        <v>2.68</v>
      </c>
      <c r="J47" s="61">
        <v>138</v>
      </c>
      <c r="K47" s="64" t="s">
        <v>39</v>
      </c>
      <c r="L47" s="59"/>
    </row>
    <row r="48" spans="1:12" ht="15">
      <c r="A48" s="23"/>
      <c r="B48" s="15"/>
      <c r="C48" s="11"/>
      <c r="D48" s="58" t="s">
        <v>21</v>
      </c>
      <c r="E48" s="56" t="s">
        <v>78</v>
      </c>
      <c r="F48" s="57">
        <v>180</v>
      </c>
      <c r="G48" s="57">
        <v>7.3</v>
      </c>
      <c r="H48" s="57">
        <v>6.9</v>
      </c>
      <c r="I48" s="57">
        <v>37.72</v>
      </c>
      <c r="J48" s="57">
        <v>240</v>
      </c>
      <c r="K48" s="65" t="s">
        <v>39</v>
      </c>
      <c r="L48" s="55"/>
    </row>
    <row r="49" spans="1:12" ht="15">
      <c r="A49" s="23"/>
      <c r="B49" s="15"/>
      <c r="C49" s="11"/>
      <c r="D49" s="54" t="s">
        <v>22</v>
      </c>
      <c r="E49" s="42" t="s">
        <v>52</v>
      </c>
      <c r="F49" s="43">
        <v>200</v>
      </c>
      <c r="G49" s="43">
        <v>0.6</v>
      </c>
      <c r="H49" s="43">
        <v>0.06</v>
      </c>
      <c r="I49" s="43">
        <v>29.79</v>
      </c>
      <c r="J49" s="43">
        <v>124</v>
      </c>
      <c r="K49" s="44" t="s">
        <v>39</v>
      </c>
      <c r="L49" s="55"/>
    </row>
    <row r="50" spans="1:12" ht="15">
      <c r="A50" s="23"/>
      <c r="B50" s="15"/>
      <c r="C50" s="11"/>
      <c r="D50" s="7" t="s">
        <v>23</v>
      </c>
      <c r="E50" s="42" t="s">
        <v>42</v>
      </c>
      <c r="F50" s="43">
        <v>30</v>
      </c>
      <c r="G50" s="43">
        <v>2.25</v>
      </c>
      <c r="H50" s="43">
        <v>0.6</v>
      </c>
      <c r="I50" s="43">
        <v>14.4</v>
      </c>
      <c r="J50" s="43">
        <v>72</v>
      </c>
      <c r="K50" s="44"/>
      <c r="L50" s="43"/>
    </row>
    <row r="51" spans="1:12" ht="15">
      <c r="A51" s="23"/>
      <c r="B51" s="15"/>
      <c r="C51" s="11"/>
      <c r="D51" s="7" t="s">
        <v>24</v>
      </c>
      <c r="E51" s="42"/>
      <c r="F51" s="43"/>
      <c r="G51" s="43"/>
      <c r="H51" s="43"/>
      <c r="I51" s="43"/>
      <c r="J51" s="43"/>
      <c r="K51" s="44"/>
      <c r="L51" s="43"/>
    </row>
    <row r="52" spans="1:12" ht="15">
      <c r="A52" s="23"/>
      <c r="B52" s="15"/>
      <c r="C52" s="11"/>
      <c r="D52" s="6"/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6"/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6"/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4"/>
      <c r="B55" s="17"/>
      <c r="C55" s="8"/>
      <c r="D55" s="18" t="s">
        <v>33</v>
      </c>
      <c r="E55" s="9"/>
      <c r="F55" s="19">
        <f>SUM(F47:F54)</f>
        <v>500</v>
      </c>
      <c r="G55" s="19">
        <f>SUM(G47:G54)</f>
        <v>14.95</v>
      </c>
      <c r="H55" s="19">
        <f>SUM(H47:H54)</f>
        <v>19.62</v>
      </c>
      <c r="I55" s="19">
        <f>SUM(I47:I54)</f>
        <v>84.59</v>
      </c>
      <c r="J55" s="19">
        <f>SUM(J47:J54)</f>
        <v>574</v>
      </c>
      <c r="K55" s="25"/>
      <c r="L55" s="19"/>
    </row>
    <row r="56" spans="1:12" ht="15">
      <c r="A56" s="26">
        <f>A47</f>
        <v>1</v>
      </c>
      <c r="B56" s="13">
        <f>B47</f>
        <v>3</v>
      </c>
      <c r="C56" s="10" t="s">
        <v>25</v>
      </c>
      <c r="D56" s="7" t="s">
        <v>26</v>
      </c>
      <c r="E56" s="42" t="s">
        <v>80</v>
      </c>
      <c r="F56" s="43">
        <v>80</v>
      </c>
      <c r="G56" s="43">
        <v>1.46</v>
      </c>
      <c r="H56" s="43">
        <v>3.5</v>
      </c>
      <c r="I56" s="43">
        <v>9.3800000000000008</v>
      </c>
      <c r="J56" s="43">
        <v>62</v>
      </c>
      <c r="K56" s="44" t="s">
        <v>39</v>
      </c>
      <c r="L56" s="43"/>
    </row>
    <row r="57" spans="1:12" ht="15">
      <c r="A57" s="23"/>
      <c r="B57" s="15"/>
      <c r="C57" s="11"/>
      <c r="D57" s="54" t="s">
        <v>27</v>
      </c>
      <c r="E57" s="42" t="s">
        <v>68</v>
      </c>
      <c r="F57" s="43">
        <v>200</v>
      </c>
      <c r="G57" s="43">
        <v>1.66</v>
      </c>
      <c r="H57" s="43">
        <v>4.91</v>
      </c>
      <c r="I57" s="43">
        <v>10.56</v>
      </c>
      <c r="J57" s="43">
        <v>92</v>
      </c>
      <c r="K57" s="44">
        <v>110</v>
      </c>
      <c r="L57" s="55"/>
    </row>
    <row r="58" spans="1:12" ht="15">
      <c r="A58" s="23"/>
      <c r="B58" s="15"/>
      <c r="C58" s="11"/>
      <c r="D58" s="54" t="s">
        <v>28</v>
      </c>
      <c r="E58" s="60" t="s">
        <v>79</v>
      </c>
      <c r="F58" s="57">
        <v>160</v>
      </c>
      <c r="G58" s="57">
        <v>18.8</v>
      </c>
      <c r="H58" s="57">
        <v>9.2200000000000006</v>
      </c>
      <c r="I58" s="57">
        <v>33.22</v>
      </c>
      <c r="J58" s="57">
        <v>291</v>
      </c>
      <c r="K58" s="65" t="s">
        <v>39</v>
      </c>
      <c r="L58" s="55"/>
    </row>
    <row r="59" spans="1:12" ht="15">
      <c r="A59" s="23"/>
      <c r="B59" s="15"/>
      <c r="C59" s="11"/>
      <c r="D59" s="54" t="s">
        <v>29</v>
      </c>
      <c r="E59" s="56"/>
      <c r="F59" s="57"/>
      <c r="G59" s="57"/>
      <c r="H59" s="57"/>
      <c r="I59" s="57"/>
      <c r="J59" s="57"/>
      <c r="K59" s="65"/>
      <c r="L59" s="55"/>
    </row>
    <row r="60" spans="1:12" ht="15">
      <c r="A60" s="23"/>
      <c r="B60" s="15"/>
      <c r="C60" s="11"/>
      <c r="D60" s="54" t="s">
        <v>30</v>
      </c>
      <c r="E60" s="42" t="s">
        <v>52</v>
      </c>
      <c r="F60" s="43">
        <v>200</v>
      </c>
      <c r="G60" s="43">
        <v>0.6</v>
      </c>
      <c r="H60" s="43">
        <v>0.06</v>
      </c>
      <c r="I60" s="43">
        <v>29.79</v>
      </c>
      <c r="J60" s="43">
        <v>124</v>
      </c>
      <c r="K60" s="44" t="s">
        <v>39</v>
      </c>
      <c r="L60" s="55"/>
    </row>
    <row r="61" spans="1:12" ht="15">
      <c r="A61" s="23"/>
      <c r="B61" s="15"/>
      <c r="C61" s="11"/>
      <c r="D61" s="54" t="s">
        <v>31</v>
      </c>
      <c r="E61" s="52" t="s">
        <v>42</v>
      </c>
      <c r="F61" s="43">
        <v>40</v>
      </c>
      <c r="G61" s="43">
        <v>3</v>
      </c>
      <c r="H61" s="43">
        <v>0.8</v>
      </c>
      <c r="I61" s="43">
        <v>19.2</v>
      </c>
      <c r="J61" s="43">
        <v>96</v>
      </c>
      <c r="K61" s="53"/>
      <c r="L61" s="55"/>
    </row>
    <row r="62" spans="1:12" ht="15">
      <c r="A62" s="23"/>
      <c r="B62" s="15"/>
      <c r="C62" s="11"/>
      <c r="D62" s="54" t="s">
        <v>32</v>
      </c>
      <c r="E62" s="52" t="s">
        <v>43</v>
      </c>
      <c r="F62" s="43">
        <v>20</v>
      </c>
      <c r="G62" s="43">
        <v>1.6</v>
      </c>
      <c r="H62" s="43">
        <v>0.2</v>
      </c>
      <c r="I62" s="43">
        <v>9</v>
      </c>
      <c r="J62" s="43">
        <v>44</v>
      </c>
      <c r="K62" s="53"/>
      <c r="L62" s="55"/>
    </row>
    <row r="63" spans="1:12" ht="15">
      <c r="A63" s="23"/>
      <c r="B63" s="15"/>
      <c r="C63" s="11"/>
      <c r="D63" s="6"/>
      <c r="E63" s="42"/>
      <c r="F63" s="43"/>
      <c r="G63" s="43"/>
      <c r="H63" s="43"/>
      <c r="I63" s="43"/>
      <c r="J63" s="43"/>
      <c r="K63" s="44"/>
      <c r="L63" s="43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4"/>
      <c r="B65" s="17"/>
      <c r="C65" s="8"/>
      <c r="D65" s="18" t="s">
        <v>33</v>
      </c>
      <c r="E65" s="9"/>
      <c r="F65" s="19">
        <f>SUM(F56:F64)</f>
        <v>700</v>
      </c>
      <c r="G65" s="19">
        <f t="shared" ref="G65" si="14">SUM(G56:G64)</f>
        <v>27.120000000000005</v>
      </c>
      <c r="H65" s="19">
        <f t="shared" ref="H65" si="15">SUM(H56:H64)</f>
        <v>18.690000000000001</v>
      </c>
      <c r="I65" s="19">
        <f t="shared" ref="I65" si="16">SUM(I56:I64)</f>
        <v>111.14999999999999</v>
      </c>
      <c r="J65" s="19">
        <f t="shared" ref="J65:L65" si="17">SUM(J56:J64)</f>
        <v>709</v>
      </c>
      <c r="K65" s="25"/>
      <c r="L65" s="19">
        <f t="shared" si="17"/>
        <v>0</v>
      </c>
    </row>
    <row r="66" spans="1:12" ht="15.75" customHeight="1" thickBot="1">
      <c r="A66" s="29">
        <f>A47</f>
        <v>1</v>
      </c>
      <c r="B66" s="30">
        <f>B47</f>
        <v>3</v>
      </c>
      <c r="C66" s="71" t="s">
        <v>4</v>
      </c>
      <c r="D66" s="72"/>
      <c r="E66" s="31"/>
      <c r="F66" s="32">
        <f>F55+F65</f>
        <v>1200</v>
      </c>
      <c r="G66" s="32">
        <f t="shared" ref="G66" si="18">G55+G65</f>
        <v>42.070000000000007</v>
      </c>
      <c r="H66" s="32">
        <f t="shared" ref="H66" si="19">H55+H65</f>
        <v>38.31</v>
      </c>
      <c r="I66" s="32">
        <f t="shared" ref="I66" si="20">I55+I65</f>
        <v>195.74</v>
      </c>
      <c r="J66" s="32">
        <f t="shared" ref="J66:L66" si="21">J55+J65</f>
        <v>1283</v>
      </c>
      <c r="K66" s="32"/>
      <c r="L66" s="32">
        <f t="shared" si="21"/>
        <v>0</v>
      </c>
    </row>
    <row r="67" spans="1:12" ht="15">
      <c r="A67" s="20">
        <v>1</v>
      </c>
      <c r="B67" s="21">
        <v>4</v>
      </c>
      <c r="C67" s="22" t="s">
        <v>20</v>
      </c>
      <c r="D67" s="5" t="s">
        <v>21</v>
      </c>
      <c r="E67" s="42" t="s">
        <v>47</v>
      </c>
      <c r="F67" s="43">
        <v>200</v>
      </c>
      <c r="G67" s="43">
        <v>21.93</v>
      </c>
      <c r="H67" s="43">
        <v>9.73</v>
      </c>
      <c r="I67" s="43">
        <v>18.43</v>
      </c>
      <c r="J67" s="43">
        <v>257</v>
      </c>
      <c r="K67" s="44">
        <v>31</v>
      </c>
      <c r="L67" s="40"/>
    </row>
    <row r="68" spans="1:12" ht="15">
      <c r="A68" s="23"/>
      <c r="B68" s="15"/>
      <c r="C68" s="11"/>
      <c r="D68" s="6" t="s">
        <v>21</v>
      </c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7" t="s">
        <v>22</v>
      </c>
      <c r="E69" s="42" t="s">
        <v>41</v>
      </c>
      <c r="F69" s="43">
        <v>200</v>
      </c>
      <c r="G69" s="43">
        <v>0.26</v>
      </c>
      <c r="H69" s="43">
        <v>0.03</v>
      </c>
      <c r="I69" s="43">
        <v>15.25</v>
      </c>
      <c r="J69" s="43">
        <v>64</v>
      </c>
      <c r="K69" s="44">
        <v>686</v>
      </c>
      <c r="L69" s="43"/>
    </row>
    <row r="70" spans="1:12" ht="15">
      <c r="A70" s="23"/>
      <c r="B70" s="15"/>
      <c r="C70" s="11"/>
      <c r="D70" s="7" t="s">
        <v>23</v>
      </c>
      <c r="E70" s="42"/>
      <c r="F70" s="43"/>
      <c r="G70" s="43"/>
      <c r="H70" s="43"/>
      <c r="I70" s="43"/>
      <c r="J70" s="43"/>
      <c r="K70" s="44"/>
      <c r="L70" s="43"/>
    </row>
    <row r="71" spans="1:12" ht="15">
      <c r="A71" s="23"/>
      <c r="B71" s="15"/>
      <c r="C71" s="11"/>
      <c r="D71" s="7" t="s">
        <v>56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6" t="s">
        <v>67</v>
      </c>
      <c r="E72" s="42" t="s">
        <v>81</v>
      </c>
      <c r="F72" s="43">
        <v>100</v>
      </c>
      <c r="G72" s="43">
        <v>6.83</v>
      </c>
      <c r="H72" s="43">
        <v>2.67</v>
      </c>
      <c r="I72" s="43">
        <v>49</v>
      </c>
      <c r="J72" s="43">
        <v>247</v>
      </c>
      <c r="K72" s="44">
        <v>428</v>
      </c>
      <c r="L72" s="43"/>
    </row>
    <row r="73" spans="1:12" ht="15">
      <c r="A73" s="23"/>
      <c r="B73" s="15"/>
      <c r="C73" s="11"/>
      <c r="D73" s="6"/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4"/>
      <c r="B75" s="17"/>
      <c r="C75" s="8"/>
      <c r="D75" s="18" t="s">
        <v>33</v>
      </c>
      <c r="E75" s="9"/>
      <c r="F75" s="19">
        <f>SUM(F67:F74)</f>
        <v>500</v>
      </c>
      <c r="G75" s="19">
        <f t="shared" ref="G75" si="22">SUM(G67:G74)</f>
        <v>29.020000000000003</v>
      </c>
      <c r="H75" s="19">
        <f t="shared" ref="H75" si="23">SUM(H67:H74)</f>
        <v>12.43</v>
      </c>
      <c r="I75" s="19">
        <f>SUM(I67:I74)</f>
        <v>82.68</v>
      </c>
      <c r="J75" s="19">
        <f t="shared" ref="J75" si="24">SUM(J67:J74)</f>
        <v>568</v>
      </c>
      <c r="K75" s="25"/>
      <c r="L75" s="19"/>
    </row>
    <row r="76" spans="1:12" ht="15">
      <c r="A76" s="26">
        <f>A67</f>
        <v>1</v>
      </c>
      <c r="B76" s="13">
        <f>B67</f>
        <v>4</v>
      </c>
      <c r="C76" s="10" t="s">
        <v>25</v>
      </c>
      <c r="D76" s="7" t="s">
        <v>26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27</v>
      </c>
      <c r="E77" s="42" t="s">
        <v>82</v>
      </c>
      <c r="F77" s="43">
        <v>200</v>
      </c>
      <c r="G77" s="43">
        <v>7.46</v>
      </c>
      <c r="H77" s="43">
        <v>3.5</v>
      </c>
      <c r="I77" s="43">
        <v>8.94</v>
      </c>
      <c r="J77" s="43">
        <v>100</v>
      </c>
      <c r="K77" s="44" t="s">
        <v>39</v>
      </c>
      <c r="L77" s="43"/>
    </row>
    <row r="78" spans="1:12" ht="15">
      <c r="A78" s="23"/>
      <c r="B78" s="15"/>
      <c r="C78" s="11"/>
      <c r="D78" s="7" t="s">
        <v>28</v>
      </c>
      <c r="E78" s="42" t="s">
        <v>66</v>
      </c>
      <c r="F78" s="43">
        <v>270</v>
      </c>
      <c r="G78" s="43">
        <v>15.71</v>
      </c>
      <c r="H78" s="43">
        <v>20.11</v>
      </c>
      <c r="I78" s="43">
        <v>37.18</v>
      </c>
      <c r="J78" s="43">
        <v>392</v>
      </c>
      <c r="K78" s="44" t="s">
        <v>39</v>
      </c>
      <c r="L78" s="43"/>
    </row>
    <row r="79" spans="1:12" ht="15">
      <c r="A79" s="23"/>
      <c r="B79" s="15"/>
      <c r="C79" s="11"/>
      <c r="D79" s="7" t="s">
        <v>29</v>
      </c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3"/>
      <c r="B80" s="15"/>
      <c r="C80" s="11"/>
      <c r="D80" s="7" t="s">
        <v>30</v>
      </c>
      <c r="E80" s="42" t="s">
        <v>83</v>
      </c>
      <c r="F80" s="43">
        <v>200</v>
      </c>
      <c r="G80" s="43">
        <v>0.4</v>
      </c>
      <c r="H80" s="43"/>
      <c r="I80" s="43">
        <v>23.6</v>
      </c>
      <c r="J80" s="43">
        <v>94</v>
      </c>
      <c r="K80" s="44">
        <v>705</v>
      </c>
      <c r="L80" s="43"/>
    </row>
    <row r="81" spans="1:12" ht="15">
      <c r="A81" s="23"/>
      <c r="B81" s="15"/>
      <c r="C81" s="11"/>
      <c r="D81" s="7" t="s">
        <v>31</v>
      </c>
      <c r="E81" s="42" t="s">
        <v>42</v>
      </c>
      <c r="F81" s="43">
        <v>40</v>
      </c>
      <c r="G81" s="43">
        <v>3</v>
      </c>
      <c r="H81" s="43">
        <v>0.8</v>
      </c>
      <c r="I81" s="43">
        <v>19.2</v>
      </c>
      <c r="J81" s="43">
        <v>96</v>
      </c>
      <c r="K81" s="44"/>
      <c r="L81" s="43"/>
    </row>
    <row r="82" spans="1:12" ht="15">
      <c r="A82" s="23"/>
      <c r="B82" s="15"/>
      <c r="C82" s="11"/>
      <c r="D82" s="7" t="s">
        <v>32</v>
      </c>
      <c r="E82" s="42" t="s">
        <v>43</v>
      </c>
      <c r="F82" s="43">
        <v>20</v>
      </c>
      <c r="G82" s="43">
        <v>1.6</v>
      </c>
      <c r="H82" s="43">
        <v>0.2</v>
      </c>
      <c r="I82" s="43">
        <v>9</v>
      </c>
      <c r="J82" s="43">
        <v>44</v>
      </c>
      <c r="K82" s="44"/>
      <c r="L82" s="43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6"/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4"/>
      <c r="B85" s="17"/>
      <c r="C85" s="8"/>
      <c r="D85" s="18" t="s">
        <v>33</v>
      </c>
      <c r="E85" s="9"/>
      <c r="F85" s="19">
        <f>SUM(F76:F84)</f>
        <v>730</v>
      </c>
      <c r="G85" s="19">
        <f t="shared" ref="G85" si="25">SUM(G76:G84)</f>
        <v>28.17</v>
      </c>
      <c r="H85" s="19">
        <f t="shared" ref="H85" si="26">SUM(H76:H84)</f>
        <v>24.61</v>
      </c>
      <c r="I85" s="19">
        <f t="shared" ref="I85" si="27">SUM(I76:I84)</f>
        <v>97.92</v>
      </c>
      <c r="J85" s="19">
        <f t="shared" ref="J85:L85" si="28">SUM(J76:J84)</f>
        <v>726</v>
      </c>
      <c r="K85" s="25"/>
      <c r="L85" s="19">
        <f t="shared" si="28"/>
        <v>0</v>
      </c>
    </row>
    <row r="86" spans="1:12" ht="15.75" customHeight="1">
      <c r="A86" s="29">
        <f>A67</f>
        <v>1</v>
      </c>
      <c r="B86" s="30">
        <f>B67</f>
        <v>4</v>
      </c>
      <c r="C86" s="71" t="s">
        <v>4</v>
      </c>
      <c r="D86" s="72"/>
      <c r="E86" s="31"/>
      <c r="F86" s="32">
        <f>F75+F85</f>
        <v>1230</v>
      </c>
      <c r="G86" s="32">
        <f t="shared" ref="G86" si="29">G75+G85</f>
        <v>57.190000000000005</v>
      </c>
      <c r="H86" s="32">
        <f t="shared" ref="H86" si="30">H75+H85</f>
        <v>37.04</v>
      </c>
      <c r="I86" s="32">
        <f t="shared" ref="I86" si="31">I75+I85</f>
        <v>180.60000000000002</v>
      </c>
      <c r="J86" s="32">
        <f t="shared" ref="J86:L86" si="32">J75+J85</f>
        <v>1294</v>
      </c>
      <c r="K86" s="32"/>
      <c r="L86" s="32">
        <f t="shared" si="32"/>
        <v>0</v>
      </c>
    </row>
    <row r="87" spans="1:12" ht="15">
      <c r="A87" s="20">
        <v>1</v>
      </c>
      <c r="B87" s="21">
        <v>5</v>
      </c>
      <c r="C87" s="22" t="s">
        <v>20</v>
      </c>
      <c r="D87" s="5" t="s">
        <v>21</v>
      </c>
      <c r="E87" s="39" t="s">
        <v>58</v>
      </c>
      <c r="F87" s="40">
        <v>90</v>
      </c>
      <c r="G87" s="40">
        <v>10.63</v>
      </c>
      <c r="H87" s="40">
        <v>20.07</v>
      </c>
      <c r="I87" s="40">
        <v>3.85</v>
      </c>
      <c r="J87" s="40">
        <v>239</v>
      </c>
      <c r="K87" s="41" t="s">
        <v>39</v>
      </c>
      <c r="L87" s="40"/>
    </row>
    <row r="88" spans="1:12" ht="15">
      <c r="A88" s="23"/>
      <c r="B88" s="15"/>
      <c r="C88" s="11"/>
      <c r="D88" s="6" t="s">
        <v>21</v>
      </c>
      <c r="E88" s="42" t="s">
        <v>57</v>
      </c>
      <c r="F88" s="43">
        <v>180</v>
      </c>
      <c r="G88" s="43">
        <v>3.78</v>
      </c>
      <c r="H88" s="43">
        <v>8.1</v>
      </c>
      <c r="I88" s="43">
        <v>26.28</v>
      </c>
      <c r="J88" s="43">
        <v>196</v>
      </c>
      <c r="K88" s="44">
        <v>520</v>
      </c>
      <c r="L88" s="43"/>
    </row>
    <row r="89" spans="1:12" ht="15">
      <c r="A89" s="23"/>
      <c r="B89" s="15"/>
      <c r="C89" s="11"/>
      <c r="D89" s="7" t="s">
        <v>22</v>
      </c>
      <c r="E89" s="42" t="s">
        <v>46</v>
      </c>
      <c r="F89" s="43">
        <v>200</v>
      </c>
      <c r="G89" s="43"/>
      <c r="H89" s="43"/>
      <c r="I89" s="43">
        <v>19.75</v>
      </c>
      <c r="J89" s="43">
        <v>75</v>
      </c>
      <c r="K89" s="44" t="s">
        <v>39</v>
      </c>
      <c r="L89" s="43"/>
    </row>
    <row r="90" spans="1:12" ht="15">
      <c r="A90" s="23"/>
      <c r="B90" s="15"/>
      <c r="C90" s="11"/>
      <c r="D90" s="7" t="s">
        <v>23</v>
      </c>
      <c r="E90" s="42" t="s">
        <v>42</v>
      </c>
      <c r="F90" s="43">
        <v>30</v>
      </c>
      <c r="G90" s="43">
        <v>2.25</v>
      </c>
      <c r="H90" s="43">
        <v>0.6</v>
      </c>
      <c r="I90" s="43">
        <v>14.4</v>
      </c>
      <c r="J90" s="43">
        <v>72</v>
      </c>
      <c r="K90" s="44"/>
      <c r="L90" s="43"/>
    </row>
    <row r="91" spans="1:12" ht="15">
      <c r="A91" s="23"/>
      <c r="B91" s="15"/>
      <c r="C91" s="11"/>
      <c r="D91" s="7"/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6"/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6"/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6"/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4"/>
      <c r="B95" s="17"/>
      <c r="C95" s="8"/>
      <c r="D95" s="18" t="s">
        <v>33</v>
      </c>
      <c r="E95" s="9"/>
      <c r="F95" s="19">
        <f>SUM(F87:F94)</f>
        <v>500</v>
      </c>
      <c r="G95" s="19">
        <f t="shared" ref="G95" si="33">SUM(G87:G94)</f>
        <v>16.66</v>
      </c>
      <c r="H95" s="19">
        <f>SUM(H87:H94)</f>
        <v>28.770000000000003</v>
      </c>
      <c r="I95" s="19">
        <f t="shared" ref="I95" si="34">SUM(I87:I94)</f>
        <v>64.28</v>
      </c>
      <c r="J95" s="19">
        <f t="shared" ref="J95" si="35">SUM(J87:J94)</f>
        <v>582</v>
      </c>
      <c r="K95" s="25"/>
      <c r="L95" s="19"/>
    </row>
    <row r="96" spans="1:12" ht="15">
      <c r="A96" s="26">
        <f>A87</f>
        <v>1</v>
      </c>
      <c r="B96" s="13">
        <f>B87</f>
        <v>5</v>
      </c>
      <c r="C96" s="10" t="s">
        <v>25</v>
      </c>
      <c r="D96" s="7" t="s">
        <v>26</v>
      </c>
      <c r="E96" s="42"/>
      <c r="F96" s="43"/>
      <c r="G96" s="43"/>
      <c r="H96" s="43"/>
      <c r="I96" s="43"/>
      <c r="J96" s="43"/>
      <c r="K96" s="44"/>
      <c r="L96" s="43"/>
    </row>
    <row r="97" spans="1:12" ht="15.75" thickBot="1">
      <c r="A97" s="23"/>
      <c r="B97" s="15"/>
      <c r="C97" s="11"/>
      <c r="D97" s="7" t="s">
        <v>27</v>
      </c>
      <c r="E97" s="42" t="s">
        <v>49</v>
      </c>
      <c r="F97" s="43">
        <v>200</v>
      </c>
      <c r="G97" s="43">
        <v>1.66</v>
      </c>
      <c r="H97" s="43">
        <v>3.63</v>
      </c>
      <c r="I97" s="43">
        <v>9.16</v>
      </c>
      <c r="J97" s="43">
        <v>88</v>
      </c>
      <c r="K97" s="44">
        <v>135</v>
      </c>
      <c r="L97" s="43"/>
    </row>
    <row r="98" spans="1:12" ht="15">
      <c r="A98" s="23"/>
      <c r="B98" s="15"/>
      <c r="C98" s="11"/>
      <c r="D98" s="7" t="s">
        <v>28</v>
      </c>
      <c r="E98" s="39" t="s">
        <v>58</v>
      </c>
      <c r="F98" s="40">
        <v>90</v>
      </c>
      <c r="G98" s="40">
        <v>10.63</v>
      </c>
      <c r="H98" s="40">
        <v>20.07</v>
      </c>
      <c r="I98" s="40">
        <v>3.85</v>
      </c>
      <c r="J98" s="40">
        <v>239</v>
      </c>
      <c r="K98" s="41" t="s">
        <v>39</v>
      </c>
      <c r="L98" s="43"/>
    </row>
    <row r="99" spans="1:12" ht="15">
      <c r="A99" s="23"/>
      <c r="B99" s="15"/>
      <c r="C99" s="11"/>
      <c r="D99" s="7" t="s">
        <v>29</v>
      </c>
      <c r="E99" s="42" t="s">
        <v>57</v>
      </c>
      <c r="F99" s="43">
        <v>150</v>
      </c>
      <c r="G99" s="43">
        <v>3.15</v>
      </c>
      <c r="H99" s="43">
        <v>6.75</v>
      </c>
      <c r="I99" s="43">
        <v>21.9</v>
      </c>
      <c r="J99" s="43">
        <v>163</v>
      </c>
      <c r="K99" s="44">
        <v>520</v>
      </c>
      <c r="L99" s="43"/>
    </row>
    <row r="100" spans="1:12" ht="15">
      <c r="A100" s="23"/>
      <c r="B100" s="15"/>
      <c r="C100" s="11"/>
      <c r="D100" s="7" t="s">
        <v>30</v>
      </c>
      <c r="E100" s="42" t="s">
        <v>46</v>
      </c>
      <c r="F100" s="43">
        <v>200</v>
      </c>
      <c r="G100" s="43"/>
      <c r="H100" s="43"/>
      <c r="I100" s="43">
        <v>19.75</v>
      </c>
      <c r="J100" s="43">
        <v>75</v>
      </c>
      <c r="K100" s="44" t="s">
        <v>39</v>
      </c>
      <c r="L100" s="43"/>
    </row>
    <row r="101" spans="1:12" ht="15">
      <c r="A101" s="23"/>
      <c r="B101" s="15"/>
      <c r="C101" s="11"/>
      <c r="D101" s="7" t="s">
        <v>31</v>
      </c>
      <c r="E101" s="42" t="s">
        <v>42</v>
      </c>
      <c r="F101" s="43">
        <v>40</v>
      </c>
      <c r="G101" s="43">
        <v>3</v>
      </c>
      <c r="H101" s="43">
        <v>0.8</v>
      </c>
      <c r="I101" s="43">
        <v>19.2</v>
      </c>
      <c r="J101" s="43">
        <v>96</v>
      </c>
      <c r="K101" s="44"/>
      <c r="L101" s="43"/>
    </row>
    <row r="102" spans="1:12" ht="15">
      <c r="A102" s="23"/>
      <c r="B102" s="15"/>
      <c r="C102" s="11"/>
      <c r="D102" s="7" t="s">
        <v>32</v>
      </c>
      <c r="E102" s="42" t="s">
        <v>43</v>
      </c>
      <c r="F102" s="43">
        <v>20</v>
      </c>
      <c r="G102" s="43">
        <v>1.6</v>
      </c>
      <c r="H102" s="43">
        <v>0.2</v>
      </c>
      <c r="I102" s="43">
        <v>9</v>
      </c>
      <c r="J102" s="43">
        <v>44</v>
      </c>
      <c r="K102" s="44"/>
      <c r="L102" s="43"/>
    </row>
    <row r="103" spans="1:12" ht="15">
      <c r="A103" s="23"/>
      <c r="B103" s="15"/>
      <c r="C103" s="11"/>
      <c r="D103" s="6"/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6"/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4"/>
      <c r="B105" s="17"/>
      <c r="C105" s="8"/>
      <c r="D105" s="18" t="s">
        <v>33</v>
      </c>
      <c r="E105" s="9"/>
      <c r="F105" s="19">
        <f>SUM(F96:F104)</f>
        <v>700</v>
      </c>
      <c r="G105" s="19">
        <f t="shared" ref="G105" si="36">SUM(G96:G104)</f>
        <v>20.040000000000003</v>
      </c>
      <c r="H105" s="19">
        <f t="shared" ref="H105" si="37">SUM(H96:H104)</f>
        <v>31.45</v>
      </c>
      <c r="I105" s="19">
        <f t="shared" ref="I105" si="38">SUM(I96:I104)</f>
        <v>82.86</v>
      </c>
      <c r="J105" s="19">
        <f t="shared" ref="J105:L105" si="39">SUM(J96:J104)</f>
        <v>705</v>
      </c>
      <c r="K105" s="25"/>
      <c r="L105" s="19">
        <f t="shared" si="39"/>
        <v>0</v>
      </c>
    </row>
    <row r="106" spans="1:12" ht="15.75" customHeight="1" thickBot="1">
      <c r="A106" s="29">
        <f>A87</f>
        <v>1</v>
      </c>
      <c r="B106" s="30">
        <f>B87</f>
        <v>5</v>
      </c>
      <c r="C106" s="71" t="s">
        <v>4</v>
      </c>
      <c r="D106" s="72"/>
      <c r="E106" s="31"/>
      <c r="F106" s="32">
        <f>F95+F105</f>
        <v>1200</v>
      </c>
      <c r="G106" s="32">
        <f t="shared" ref="G106" si="40">G95+G105</f>
        <v>36.700000000000003</v>
      </c>
      <c r="H106" s="32">
        <f t="shared" ref="H106" si="41">H95+H105</f>
        <v>60.22</v>
      </c>
      <c r="I106" s="32">
        <f t="shared" ref="I106" si="42">I95+I105</f>
        <v>147.13999999999999</v>
      </c>
      <c r="J106" s="32">
        <f t="shared" ref="J106:L106" si="43">J95+J105</f>
        <v>1287</v>
      </c>
      <c r="K106" s="32"/>
      <c r="L106" s="32">
        <f t="shared" si="43"/>
        <v>0</v>
      </c>
    </row>
    <row r="107" spans="1:12" ht="15">
      <c r="A107" s="20">
        <v>2</v>
      </c>
      <c r="B107" s="21">
        <v>1</v>
      </c>
      <c r="C107" s="22" t="s">
        <v>20</v>
      </c>
      <c r="D107" s="5" t="s">
        <v>21</v>
      </c>
      <c r="E107" s="39" t="s">
        <v>85</v>
      </c>
      <c r="F107" s="40">
        <v>90</v>
      </c>
      <c r="G107" s="40">
        <v>11.9</v>
      </c>
      <c r="H107" s="40">
        <v>7.71</v>
      </c>
      <c r="I107" s="40">
        <v>7.52</v>
      </c>
      <c r="J107" s="40">
        <v>147</v>
      </c>
      <c r="K107" s="41" t="s">
        <v>39</v>
      </c>
      <c r="L107" s="40"/>
    </row>
    <row r="108" spans="1:12" ht="15">
      <c r="A108" s="23"/>
      <c r="B108" s="15"/>
      <c r="C108" s="11"/>
      <c r="D108" s="6" t="s">
        <v>21</v>
      </c>
      <c r="E108" s="42" t="s">
        <v>84</v>
      </c>
      <c r="F108" s="43">
        <v>180</v>
      </c>
      <c r="G108" s="43">
        <v>8.52</v>
      </c>
      <c r="H108" s="43">
        <v>4.93</v>
      </c>
      <c r="I108" s="43">
        <v>35.56</v>
      </c>
      <c r="J108" s="43">
        <v>221</v>
      </c>
      <c r="K108" s="44">
        <v>207</v>
      </c>
      <c r="L108" s="43"/>
    </row>
    <row r="109" spans="1:12" ht="15">
      <c r="A109" s="23"/>
      <c r="B109" s="15"/>
      <c r="C109" s="11"/>
      <c r="D109" s="7" t="s">
        <v>22</v>
      </c>
      <c r="E109" s="42" t="s">
        <v>70</v>
      </c>
      <c r="F109" s="43">
        <v>200</v>
      </c>
      <c r="G109" s="43">
        <v>0.6</v>
      </c>
      <c r="H109" s="43">
        <v>0.06</v>
      </c>
      <c r="I109" s="43">
        <v>29.79</v>
      </c>
      <c r="J109" s="43">
        <v>124</v>
      </c>
      <c r="K109" s="44" t="s">
        <v>39</v>
      </c>
      <c r="L109" s="43"/>
    </row>
    <row r="110" spans="1:12" ht="15">
      <c r="A110" s="23"/>
      <c r="B110" s="15"/>
      <c r="C110" s="11"/>
      <c r="D110" s="7" t="s">
        <v>23</v>
      </c>
      <c r="E110" s="42" t="s">
        <v>42</v>
      </c>
      <c r="F110" s="43">
        <v>30</v>
      </c>
      <c r="G110" s="43">
        <v>2.25</v>
      </c>
      <c r="H110" s="43">
        <v>0.6</v>
      </c>
      <c r="I110" s="43">
        <v>14.4</v>
      </c>
      <c r="J110" s="43">
        <v>72</v>
      </c>
      <c r="K110" s="44"/>
      <c r="L110" s="43"/>
    </row>
    <row r="111" spans="1:12" ht="15">
      <c r="A111" s="23"/>
      <c r="B111" s="15"/>
      <c r="C111" s="11"/>
      <c r="D111" s="7" t="s">
        <v>24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6"/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6"/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6"/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4"/>
      <c r="B115" s="17"/>
      <c r="C115" s="8"/>
      <c r="D115" s="18" t="s">
        <v>33</v>
      </c>
      <c r="E115" s="9"/>
      <c r="F115" s="19">
        <f>SUM(F107:F114)</f>
        <v>500</v>
      </c>
      <c r="G115" s="19">
        <f t="shared" ref="G115:J115" si="44">SUM(G107:G114)</f>
        <v>23.270000000000003</v>
      </c>
      <c r="H115" s="19">
        <f t="shared" si="44"/>
        <v>13.3</v>
      </c>
      <c r="I115" s="19">
        <f t="shared" si="44"/>
        <v>87.27000000000001</v>
      </c>
      <c r="J115" s="19">
        <f t="shared" si="44"/>
        <v>564</v>
      </c>
      <c r="K115" s="25"/>
      <c r="L115" s="19">
        <f t="shared" ref="L115" si="45">SUM(L107:L114)</f>
        <v>0</v>
      </c>
    </row>
    <row r="116" spans="1:12" ht="15">
      <c r="A116" s="26">
        <f>A107</f>
        <v>2</v>
      </c>
      <c r="B116" s="13">
        <f>B107</f>
        <v>1</v>
      </c>
      <c r="C116" s="10" t="s">
        <v>25</v>
      </c>
      <c r="D116" s="7" t="s">
        <v>26</v>
      </c>
      <c r="E116" s="42"/>
      <c r="F116" s="43"/>
      <c r="G116" s="43"/>
      <c r="H116" s="43"/>
      <c r="I116" s="43"/>
      <c r="J116" s="43"/>
      <c r="K116" s="44"/>
      <c r="L116" s="43"/>
    </row>
    <row r="117" spans="1:12" ht="15.75" thickBot="1">
      <c r="A117" s="23"/>
      <c r="B117" s="15"/>
      <c r="C117" s="11"/>
      <c r="D117" s="7" t="s">
        <v>27</v>
      </c>
      <c r="E117" s="42" t="s">
        <v>51</v>
      </c>
      <c r="F117" s="43">
        <v>200</v>
      </c>
      <c r="G117" s="43">
        <v>4.76</v>
      </c>
      <c r="H117" s="43">
        <v>3.35</v>
      </c>
      <c r="I117" s="43">
        <v>15.65</v>
      </c>
      <c r="J117" s="43">
        <v>112</v>
      </c>
      <c r="K117" s="43">
        <v>139</v>
      </c>
      <c r="L117" s="55"/>
    </row>
    <row r="118" spans="1:12" ht="15">
      <c r="A118" s="23"/>
      <c r="B118" s="15"/>
      <c r="C118" s="11"/>
      <c r="D118" s="7" t="s">
        <v>28</v>
      </c>
      <c r="E118" s="39" t="s">
        <v>85</v>
      </c>
      <c r="F118" s="40">
        <v>90</v>
      </c>
      <c r="G118" s="40">
        <v>11.9</v>
      </c>
      <c r="H118" s="40">
        <v>7.71</v>
      </c>
      <c r="I118" s="40">
        <v>7.52</v>
      </c>
      <c r="J118" s="40">
        <v>147</v>
      </c>
      <c r="K118" s="41" t="s">
        <v>39</v>
      </c>
      <c r="L118" s="55"/>
    </row>
    <row r="119" spans="1:12" ht="15">
      <c r="A119" s="23"/>
      <c r="B119" s="15"/>
      <c r="C119" s="11"/>
      <c r="D119" s="7" t="s">
        <v>29</v>
      </c>
      <c r="E119" s="42" t="s">
        <v>84</v>
      </c>
      <c r="F119" s="43">
        <v>150</v>
      </c>
      <c r="G119" s="43">
        <v>7.1</v>
      </c>
      <c r="H119" s="43">
        <v>4.1100000000000003</v>
      </c>
      <c r="I119" s="43">
        <v>29.63</v>
      </c>
      <c r="J119" s="43">
        <v>184</v>
      </c>
      <c r="K119" s="44">
        <v>207</v>
      </c>
      <c r="L119" s="43"/>
    </row>
    <row r="120" spans="1:12" ht="15">
      <c r="A120" s="23"/>
      <c r="B120" s="15"/>
      <c r="C120" s="11"/>
      <c r="D120" s="7" t="s">
        <v>30</v>
      </c>
      <c r="E120" s="42" t="s">
        <v>70</v>
      </c>
      <c r="F120" s="43">
        <v>200</v>
      </c>
      <c r="G120" s="43">
        <v>0.6</v>
      </c>
      <c r="H120" s="43">
        <v>0.06</v>
      </c>
      <c r="I120" s="43">
        <v>29.79</v>
      </c>
      <c r="J120" s="43">
        <v>124</v>
      </c>
      <c r="K120" s="44" t="s">
        <v>39</v>
      </c>
      <c r="L120" s="43"/>
    </row>
    <row r="121" spans="1:12" ht="15">
      <c r="A121" s="23"/>
      <c r="B121" s="15"/>
      <c r="C121" s="11"/>
      <c r="D121" s="7" t="s">
        <v>31</v>
      </c>
      <c r="E121" s="42" t="s">
        <v>42</v>
      </c>
      <c r="F121" s="43">
        <v>40</v>
      </c>
      <c r="G121" s="43">
        <v>3</v>
      </c>
      <c r="H121" s="43">
        <v>0.8</v>
      </c>
      <c r="I121" s="43">
        <v>19.2</v>
      </c>
      <c r="J121" s="43">
        <v>96</v>
      </c>
      <c r="K121" s="44"/>
      <c r="L121" s="43"/>
    </row>
    <row r="122" spans="1:12" ht="15">
      <c r="A122" s="23"/>
      <c r="B122" s="15"/>
      <c r="C122" s="11"/>
      <c r="D122" s="7" t="s">
        <v>32</v>
      </c>
      <c r="E122" s="42" t="s">
        <v>43</v>
      </c>
      <c r="F122" s="43">
        <v>20</v>
      </c>
      <c r="G122" s="43">
        <v>1.6</v>
      </c>
      <c r="H122" s="43">
        <v>0.2</v>
      </c>
      <c r="I122" s="43">
        <v>9</v>
      </c>
      <c r="J122" s="43">
        <v>44</v>
      </c>
      <c r="K122" s="44"/>
      <c r="L122" s="43"/>
    </row>
    <row r="123" spans="1:12" ht="15">
      <c r="A123" s="23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23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24"/>
      <c r="B125" s="17"/>
      <c r="C125" s="8"/>
      <c r="D125" s="18" t="s">
        <v>33</v>
      </c>
      <c r="E125" s="9"/>
      <c r="F125" s="19">
        <f>SUM(F116:F124)</f>
        <v>700</v>
      </c>
      <c r="G125" s="19">
        <f t="shared" ref="G125:J125" si="46">SUM(G116:G124)</f>
        <v>28.96</v>
      </c>
      <c r="H125" s="19">
        <f t="shared" si="46"/>
        <v>16.23</v>
      </c>
      <c r="I125" s="19">
        <f t="shared" si="46"/>
        <v>110.79</v>
      </c>
      <c r="J125" s="19">
        <f t="shared" si="46"/>
        <v>707</v>
      </c>
      <c r="K125" s="25"/>
      <c r="L125" s="19">
        <f t="shared" ref="L125" si="47">SUM(L116:L124)</f>
        <v>0</v>
      </c>
    </row>
    <row r="126" spans="1:12" ht="15">
      <c r="A126" s="29">
        <f>A107</f>
        <v>2</v>
      </c>
      <c r="B126" s="30">
        <f>B107</f>
        <v>1</v>
      </c>
      <c r="C126" s="71" t="s">
        <v>4</v>
      </c>
      <c r="D126" s="72"/>
      <c r="E126" s="31"/>
      <c r="F126" s="32">
        <f>F115+F125</f>
        <v>1200</v>
      </c>
      <c r="G126" s="32">
        <f t="shared" ref="G126" si="48">G115+G125</f>
        <v>52.230000000000004</v>
      </c>
      <c r="H126" s="32">
        <f t="shared" ref="H126" si="49">H115+H125</f>
        <v>29.53</v>
      </c>
      <c r="I126" s="32">
        <f t="shared" ref="I126" si="50">I115+I125</f>
        <v>198.06</v>
      </c>
      <c r="J126" s="32">
        <f t="shared" ref="J126:L126" si="51">J115+J125</f>
        <v>1271</v>
      </c>
      <c r="K126" s="32"/>
      <c r="L126" s="32">
        <f t="shared" si="51"/>
        <v>0</v>
      </c>
    </row>
    <row r="127" spans="1:12" ht="15">
      <c r="A127" s="14">
        <v>2</v>
      </c>
      <c r="B127" s="15">
        <v>2</v>
      </c>
      <c r="C127" s="22" t="s">
        <v>20</v>
      </c>
      <c r="D127" s="5" t="s">
        <v>21</v>
      </c>
      <c r="E127" s="39" t="s">
        <v>69</v>
      </c>
      <c r="F127" s="40">
        <v>150</v>
      </c>
      <c r="G127" s="40">
        <v>4.43</v>
      </c>
      <c r="H127" s="40">
        <v>4.5599999999999996</v>
      </c>
      <c r="I127" s="40">
        <v>34.47</v>
      </c>
      <c r="J127" s="40">
        <v>210</v>
      </c>
      <c r="K127" s="41" t="s">
        <v>87</v>
      </c>
      <c r="L127" s="40"/>
    </row>
    <row r="128" spans="1:12" ht="15">
      <c r="A128" s="14"/>
      <c r="B128" s="15"/>
      <c r="C128" s="11"/>
      <c r="D128" s="6" t="s">
        <v>21</v>
      </c>
      <c r="E128" s="42" t="s">
        <v>86</v>
      </c>
      <c r="F128" s="43">
        <v>45</v>
      </c>
      <c r="G128" s="43">
        <v>6.75</v>
      </c>
      <c r="H128" s="43">
        <v>3.11</v>
      </c>
      <c r="I128" s="43">
        <v>5.81</v>
      </c>
      <c r="J128" s="43">
        <v>78</v>
      </c>
      <c r="K128" s="44" t="s">
        <v>39</v>
      </c>
      <c r="L128" s="43"/>
    </row>
    <row r="129" spans="1:12" ht="15">
      <c r="A129" s="14"/>
      <c r="B129" s="15"/>
      <c r="C129" s="11"/>
      <c r="D129" s="7" t="s">
        <v>22</v>
      </c>
      <c r="E129" s="42" t="s">
        <v>40</v>
      </c>
      <c r="F129" s="43">
        <v>200</v>
      </c>
      <c r="G129" s="43">
        <v>0.2</v>
      </c>
      <c r="H129" s="43">
        <v>0.02</v>
      </c>
      <c r="I129" s="43">
        <v>15</v>
      </c>
      <c r="J129" s="43">
        <v>61</v>
      </c>
      <c r="K129" s="44">
        <v>685</v>
      </c>
      <c r="L129" s="43"/>
    </row>
    <row r="130" spans="1:12" ht="15">
      <c r="A130" s="14"/>
      <c r="B130" s="15"/>
      <c r="C130" s="11"/>
      <c r="D130" s="7" t="s">
        <v>23</v>
      </c>
      <c r="E130" s="42" t="s">
        <v>42</v>
      </c>
      <c r="F130" s="43">
        <v>30</v>
      </c>
      <c r="G130" s="43">
        <v>2.25</v>
      </c>
      <c r="H130" s="43">
        <v>0.6</v>
      </c>
      <c r="I130" s="43">
        <v>14.4</v>
      </c>
      <c r="J130" s="43">
        <v>72</v>
      </c>
      <c r="K130" s="44"/>
      <c r="L130" s="43"/>
    </row>
    <row r="131" spans="1:12" ht="15">
      <c r="A131" s="14"/>
      <c r="B131" s="15"/>
      <c r="C131" s="11"/>
      <c r="D131" s="7" t="s">
        <v>56</v>
      </c>
      <c r="E131" s="42" t="s">
        <v>55</v>
      </c>
      <c r="F131" s="43">
        <v>125</v>
      </c>
      <c r="G131" s="43"/>
      <c r="H131" s="43"/>
      <c r="I131" s="43">
        <v>13.75</v>
      </c>
      <c r="J131" s="43">
        <v>55</v>
      </c>
      <c r="K131" s="44"/>
      <c r="L131" s="43"/>
    </row>
    <row r="132" spans="1:12" ht="15">
      <c r="A132" s="14"/>
      <c r="B132" s="15"/>
      <c r="C132" s="11"/>
      <c r="D132" s="6"/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6"/>
      <c r="B135" s="17"/>
      <c r="C135" s="8"/>
      <c r="D135" s="18" t="s">
        <v>33</v>
      </c>
      <c r="E135" s="9"/>
      <c r="F135" s="19">
        <f>SUM(F127:F134)</f>
        <v>550</v>
      </c>
      <c r="G135" s="19">
        <f t="shared" ref="G135:J135" si="52">SUM(G127:G134)</f>
        <v>13.629999999999999</v>
      </c>
      <c r="H135" s="19">
        <f t="shared" si="52"/>
        <v>8.2899999999999991</v>
      </c>
      <c r="I135" s="19">
        <f t="shared" si="52"/>
        <v>83.43</v>
      </c>
      <c r="J135" s="19">
        <f t="shared" si="52"/>
        <v>476</v>
      </c>
      <c r="K135" s="25"/>
      <c r="L135" s="19"/>
    </row>
    <row r="136" spans="1:12" ht="15">
      <c r="A136" s="13">
        <f>A127</f>
        <v>2</v>
      </c>
      <c r="B136" s="13">
        <f>B127</f>
        <v>2</v>
      </c>
      <c r="C136" s="10" t="s">
        <v>25</v>
      </c>
      <c r="D136" s="7" t="s">
        <v>26</v>
      </c>
      <c r="E136" s="42"/>
      <c r="F136" s="43"/>
      <c r="G136" s="43"/>
      <c r="H136" s="43"/>
      <c r="I136" s="43"/>
      <c r="J136" s="43"/>
      <c r="K136" s="44"/>
      <c r="L136" s="69"/>
    </row>
    <row r="137" spans="1:12" ht="15">
      <c r="A137" s="14"/>
      <c r="B137" s="15"/>
      <c r="C137" s="11"/>
      <c r="D137" s="7" t="s">
        <v>27</v>
      </c>
      <c r="E137" s="42" t="s">
        <v>59</v>
      </c>
      <c r="F137" s="43">
        <v>200</v>
      </c>
      <c r="G137" s="43">
        <v>1.74</v>
      </c>
      <c r="H137" s="43">
        <v>3.94</v>
      </c>
      <c r="I137" s="43">
        <v>16.2</v>
      </c>
      <c r="J137" s="43">
        <v>76</v>
      </c>
      <c r="K137" s="68">
        <v>124</v>
      </c>
      <c r="L137" s="43"/>
    </row>
    <row r="138" spans="1:12" ht="15">
      <c r="A138" s="14"/>
      <c r="B138" s="15"/>
      <c r="C138" s="11"/>
      <c r="D138" s="7" t="s">
        <v>28</v>
      </c>
      <c r="E138" s="50" t="s">
        <v>65</v>
      </c>
      <c r="F138" s="66">
        <v>90</v>
      </c>
      <c r="G138" s="66">
        <v>8.4600000000000009</v>
      </c>
      <c r="H138" s="66">
        <v>18.87</v>
      </c>
      <c r="I138" s="66">
        <v>2.88</v>
      </c>
      <c r="J138" s="66">
        <v>215</v>
      </c>
      <c r="K138" s="67" t="s">
        <v>39</v>
      </c>
      <c r="L138" s="66"/>
    </row>
    <row r="139" spans="1:12" ht="15">
      <c r="A139" s="14"/>
      <c r="B139" s="15"/>
      <c r="C139" s="11"/>
      <c r="D139" s="7" t="s">
        <v>29</v>
      </c>
      <c r="E139" s="42" t="s">
        <v>53</v>
      </c>
      <c r="F139" s="43">
        <v>180</v>
      </c>
      <c r="G139" s="43">
        <v>5.55</v>
      </c>
      <c r="H139" s="43">
        <v>6.01</v>
      </c>
      <c r="I139" s="43">
        <v>25.01</v>
      </c>
      <c r="J139" s="43">
        <v>176</v>
      </c>
      <c r="K139" s="44">
        <v>510</v>
      </c>
      <c r="L139" s="43"/>
    </row>
    <row r="140" spans="1:12" ht="15">
      <c r="A140" s="14"/>
      <c r="B140" s="15"/>
      <c r="C140" s="11"/>
      <c r="D140" s="7" t="s">
        <v>30</v>
      </c>
      <c r="E140" s="42" t="s">
        <v>45</v>
      </c>
      <c r="F140" s="43">
        <v>200</v>
      </c>
      <c r="G140" s="43">
        <v>7.0000000000000007E-2</v>
      </c>
      <c r="H140" s="43">
        <v>0.02</v>
      </c>
      <c r="I140" s="43">
        <v>24.44</v>
      </c>
      <c r="J140" s="43">
        <v>100</v>
      </c>
      <c r="K140" s="44" t="s">
        <v>39</v>
      </c>
      <c r="L140" s="43"/>
    </row>
    <row r="141" spans="1:12" ht="15">
      <c r="A141" s="14"/>
      <c r="B141" s="15"/>
      <c r="C141" s="11"/>
      <c r="D141" s="7" t="s">
        <v>31</v>
      </c>
      <c r="E141" s="42" t="s">
        <v>42</v>
      </c>
      <c r="F141" s="43">
        <v>40</v>
      </c>
      <c r="G141" s="43">
        <v>3</v>
      </c>
      <c r="H141" s="43">
        <v>0.8</v>
      </c>
      <c r="I141" s="43">
        <v>19.2</v>
      </c>
      <c r="J141" s="43">
        <v>96</v>
      </c>
      <c r="K141" s="44"/>
      <c r="L141" s="43"/>
    </row>
    <row r="142" spans="1:12" ht="15">
      <c r="A142" s="14"/>
      <c r="B142" s="15"/>
      <c r="C142" s="11"/>
      <c r="D142" s="7" t="s">
        <v>32</v>
      </c>
      <c r="E142" s="42" t="s">
        <v>43</v>
      </c>
      <c r="F142" s="43">
        <v>20</v>
      </c>
      <c r="G142" s="43">
        <v>1.6</v>
      </c>
      <c r="H142" s="43">
        <v>0.2</v>
      </c>
      <c r="I142" s="43">
        <v>9</v>
      </c>
      <c r="J142" s="43">
        <v>44</v>
      </c>
      <c r="K142" s="44"/>
      <c r="L142" s="43"/>
    </row>
    <row r="143" spans="1:12" ht="15">
      <c r="A143" s="14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14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16"/>
      <c r="B145" s="17"/>
      <c r="C145" s="8"/>
      <c r="D145" s="18" t="s">
        <v>33</v>
      </c>
      <c r="E145" s="9"/>
      <c r="F145" s="19">
        <f>SUM(F136:F144)</f>
        <v>730</v>
      </c>
      <c r="G145" s="19">
        <f t="shared" ref="G145:J145" si="53">SUM(G136:G144)</f>
        <v>20.420000000000002</v>
      </c>
      <c r="H145" s="19">
        <f t="shared" si="53"/>
        <v>29.84</v>
      </c>
      <c r="I145" s="19">
        <f t="shared" si="53"/>
        <v>96.73</v>
      </c>
      <c r="J145" s="19">
        <f t="shared" si="53"/>
        <v>707</v>
      </c>
      <c r="K145" s="25"/>
      <c r="L145" s="19">
        <f t="shared" ref="L145" si="54">SUM(L136:L144)</f>
        <v>0</v>
      </c>
    </row>
    <row r="146" spans="1:12" ht="15.75" thickBot="1">
      <c r="A146" s="33">
        <f>A127</f>
        <v>2</v>
      </c>
      <c r="B146" s="33">
        <f>B127</f>
        <v>2</v>
      </c>
      <c r="C146" s="71" t="s">
        <v>4</v>
      </c>
      <c r="D146" s="72"/>
      <c r="E146" s="31"/>
      <c r="F146" s="32">
        <f>F135+F145</f>
        <v>1280</v>
      </c>
      <c r="G146" s="32">
        <f t="shared" ref="G146" si="55">G135+G145</f>
        <v>34.049999999999997</v>
      </c>
      <c r="H146" s="32">
        <f t="shared" ref="H146" si="56">H135+H145</f>
        <v>38.129999999999995</v>
      </c>
      <c r="I146" s="32">
        <f t="shared" ref="I146" si="57">I135+I145</f>
        <v>180.16000000000003</v>
      </c>
      <c r="J146" s="32">
        <f t="shared" ref="J146:L146" si="58">J135+J145</f>
        <v>1183</v>
      </c>
      <c r="K146" s="32"/>
      <c r="L146" s="32">
        <f t="shared" si="58"/>
        <v>0</v>
      </c>
    </row>
    <row r="147" spans="1:12" ht="15">
      <c r="A147" s="20">
        <v>2</v>
      </c>
      <c r="B147" s="21">
        <v>3</v>
      </c>
      <c r="C147" s="22" t="s">
        <v>20</v>
      </c>
      <c r="D147" s="5" t="s">
        <v>21</v>
      </c>
      <c r="E147" s="42" t="s">
        <v>88</v>
      </c>
      <c r="F147" s="43">
        <v>90</v>
      </c>
      <c r="G147" s="43">
        <v>8.06</v>
      </c>
      <c r="H147" s="43">
        <v>8.9</v>
      </c>
      <c r="I147" s="43">
        <v>6.92</v>
      </c>
      <c r="J147" s="43">
        <v>137</v>
      </c>
      <c r="K147" s="44" t="s">
        <v>39</v>
      </c>
      <c r="L147" s="40"/>
    </row>
    <row r="148" spans="1:12" ht="15">
      <c r="A148" s="23"/>
      <c r="B148" s="15"/>
      <c r="C148" s="11"/>
      <c r="D148" s="51" t="s">
        <v>21</v>
      </c>
      <c r="E148" s="42" t="s">
        <v>48</v>
      </c>
      <c r="F148" s="43">
        <v>180</v>
      </c>
      <c r="G148" s="43">
        <v>4.46</v>
      </c>
      <c r="H148" s="43">
        <v>5.2</v>
      </c>
      <c r="I148" s="43">
        <v>46.7</v>
      </c>
      <c r="J148" s="43">
        <v>251</v>
      </c>
      <c r="K148" s="44">
        <v>512</v>
      </c>
      <c r="L148" s="43"/>
    </row>
    <row r="149" spans="1:12" ht="15">
      <c r="A149" s="23"/>
      <c r="B149" s="15"/>
      <c r="C149" s="11"/>
      <c r="D149" s="7" t="s">
        <v>22</v>
      </c>
      <c r="E149" s="42" t="s">
        <v>45</v>
      </c>
      <c r="F149" s="43">
        <v>200</v>
      </c>
      <c r="G149" s="43">
        <v>7.0000000000000007E-2</v>
      </c>
      <c r="H149" s="43">
        <v>0.02</v>
      </c>
      <c r="I149" s="43">
        <v>24.44</v>
      </c>
      <c r="J149" s="43">
        <v>100</v>
      </c>
      <c r="K149" s="44" t="s">
        <v>39</v>
      </c>
      <c r="L149" s="43"/>
    </row>
    <row r="150" spans="1:12" ht="15.75" customHeight="1">
      <c r="A150" s="23"/>
      <c r="B150" s="15"/>
      <c r="C150" s="11"/>
      <c r="D150" s="7" t="s">
        <v>23</v>
      </c>
      <c r="E150" s="42" t="s">
        <v>42</v>
      </c>
      <c r="F150" s="43">
        <v>30</v>
      </c>
      <c r="G150" s="43">
        <v>2.25</v>
      </c>
      <c r="H150" s="43">
        <v>0.6</v>
      </c>
      <c r="I150" s="43">
        <v>14.4</v>
      </c>
      <c r="J150" s="43">
        <v>72</v>
      </c>
      <c r="K150" s="44"/>
      <c r="L150" s="43"/>
    </row>
    <row r="151" spans="1:12" ht="15">
      <c r="A151" s="23"/>
      <c r="B151" s="15"/>
      <c r="C151" s="11"/>
      <c r="D151" s="7" t="s">
        <v>56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51"/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51"/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4"/>
      <c r="B155" s="17"/>
      <c r="C155" s="8"/>
      <c r="D155" s="18" t="s">
        <v>33</v>
      </c>
      <c r="E155" s="9"/>
      <c r="F155" s="19">
        <f>SUM(F147:F154)</f>
        <v>500</v>
      </c>
      <c r="G155" s="19">
        <f t="shared" ref="G155:J155" si="59">SUM(G147:G154)</f>
        <v>14.84</v>
      </c>
      <c r="H155" s="19">
        <f t="shared" si="59"/>
        <v>14.72</v>
      </c>
      <c r="I155" s="19">
        <f t="shared" si="59"/>
        <v>92.460000000000008</v>
      </c>
      <c r="J155" s="19">
        <f t="shared" si="59"/>
        <v>560</v>
      </c>
      <c r="K155" s="25"/>
      <c r="L155" s="19"/>
    </row>
    <row r="156" spans="1:12" ht="15">
      <c r="A156" s="26">
        <f>A147</f>
        <v>2</v>
      </c>
      <c r="B156" s="13">
        <f>B147</f>
        <v>3</v>
      </c>
      <c r="C156" s="10" t="s">
        <v>25</v>
      </c>
      <c r="D156" s="7" t="s">
        <v>26</v>
      </c>
      <c r="E156" s="42"/>
      <c r="F156" s="43"/>
      <c r="G156" s="43"/>
      <c r="H156" s="43"/>
      <c r="I156" s="43"/>
      <c r="J156" s="43"/>
      <c r="K156" s="44"/>
      <c r="L156" s="43"/>
    </row>
    <row r="157" spans="1:12" ht="15">
      <c r="A157" s="23"/>
      <c r="B157" s="15"/>
      <c r="C157" s="11"/>
      <c r="D157" s="7" t="s">
        <v>27</v>
      </c>
      <c r="E157" s="42" t="s">
        <v>64</v>
      </c>
      <c r="F157" s="43">
        <v>200</v>
      </c>
      <c r="G157" s="43">
        <v>3.98</v>
      </c>
      <c r="H157" s="43">
        <v>4.08</v>
      </c>
      <c r="I157" s="43">
        <v>23.38</v>
      </c>
      <c r="J157" s="43">
        <v>146</v>
      </c>
      <c r="K157" s="44">
        <v>148</v>
      </c>
      <c r="L157" s="43"/>
    </row>
    <row r="158" spans="1:12" ht="15">
      <c r="A158" s="23"/>
      <c r="B158" s="15"/>
      <c r="C158" s="11"/>
      <c r="D158" s="7" t="s">
        <v>28</v>
      </c>
      <c r="E158" s="42" t="s">
        <v>89</v>
      </c>
      <c r="F158" s="43">
        <v>90</v>
      </c>
      <c r="G158" s="43">
        <v>7.48</v>
      </c>
      <c r="H158" s="43">
        <v>8.61</v>
      </c>
      <c r="I158" s="43">
        <v>9.26</v>
      </c>
      <c r="J158" s="43">
        <v>145</v>
      </c>
      <c r="K158" s="44" t="s">
        <v>39</v>
      </c>
      <c r="L158" s="43"/>
    </row>
    <row r="159" spans="1:12" ht="15">
      <c r="A159" s="23"/>
      <c r="B159" s="15"/>
      <c r="C159" s="11"/>
      <c r="D159" s="7" t="s">
        <v>29</v>
      </c>
      <c r="E159" s="42" t="s">
        <v>48</v>
      </c>
      <c r="F159" s="43">
        <v>150</v>
      </c>
      <c r="G159" s="43">
        <v>3.72</v>
      </c>
      <c r="H159" s="43">
        <v>4.33</v>
      </c>
      <c r="I159" s="43">
        <v>38.92</v>
      </c>
      <c r="J159" s="43">
        <v>209</v>
      </c>
      <c r="K159" s="44">
        <v>512</v>
      </c>
      <c r="L159" s="43"/>
    </row>
    <row r="160" spans="1:12" ht="15">
      <c r="A160" s="23"/>
      <c r="B160" s="15"/>
      <c r="C160" s="11"/>
      <c r="D160" s="7" t="s">
        <v>30</v>
      </c>
      <c r="E160" s="42" t="s">
        <v>41</v>
      </c>
      <c r="F160" s="43">
        <v>200</v>
      </c>
      <c r="G160" s="43">
        <v>0.26</v>
      </c>
      <c r="H160" s="43">
        <v>0.03</v>
      </c>
      <c r="I160" s="43">
        <v>15.25</v>
      </c>
      <c r="J160" s="43">
        <v>64</v>
      </c>
      <c r="K160" s="44">
        <v>686</v>
      </c>
      <c r="L160" s="43"/>
    </row>
    <row r="161" spans="1:12" ht="15">
      <c r="A161" s="23"/>
      <c r="B161" s="15"/>
      <c r="C161" s="11"/>
      <c r="D161" s="7" t="s">
        <v>31</v>
      </c>
      <c r="E161" s="42" t="s">
        <v>42</v>
      </c>
      <c r="F161" s="43">
        <v>40</v>
      </c>
      <c r="G161" s="43">
        <v>3</v>
      </c>
      <c r="H161" s="43">
        <v>0.8</v>
      </c>
      <c r="I161" s="43">
        <v>19.2</v>
      </c>
      <c r="J161" s="43">
        <v>96</v>
      </c>
      <c r="K161" s="44"/>
      <c r="L161" s="43"/>
    </row>
    <row r="162" spans="1:12" ht="15">
      <c r="A162" s="23"/>
      <c r="B162" s="15"/>
      <c r="C162" s="11"/>
      <c r="D162" s="7" t="s">
        <v>32</v>
      </c>
      <c r="E162" s="42" t="s">
        <v>43</v>
      </c>
      <c r="F162" s="43">
        <v>30</v>
      </c>
      <c r="G162" s="43">
        <v>2.1</v>
      </c>
      <c r="H162" s="43">
        <v>0.3</v>
      </c>
      <c r="I162" s="43">
        <v>12</v>
      </c>
      <c r="J162" s="43">
        <v>66</v>
      </c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SUM(F156:F164)</f>
        <v>710</v>
      </c>
      <c r="G165" s="19">
        <f t="shared" ref="G165:J165" si="60">SUM(G156:G164)</f>
        <v>20.540000000000003</v>
      </c>
      <c r="H165" s="19">
        <f t="shared" si="60"/>
        <v>18.150000000000002</v>
      </c>
      <c r="I165" s="19">
        <f t="shared" si="60"/>
        <v>118.01</v>
      </c>
      <c r="J165" s="19">
        <f t="shared" si="60"/>
        <v>726</v>
      </c>
      <c r="K165" s="25"/>
      <c r="L165" s="19">
        <f t="shared" ref="L165" si="61">SUM(L156:L164)</f>
        <v>0</v>
      </c>
    </row>
    <row r="166" spans="1:12" ht="15">
      <c r="A166" s="29">
        <f>A147</f>
        <v>2</v>
      </c>
      <c r="B166" s="30">
        <f>B147</f>
        <v>3</v>
      </c>
      <c r="C166" s="71" t="s">
        <v>4</v>
      </c>
      <c r="D166" s="72"/>
      <c r="E166" s="31"/>
      <c r="F166" s="32">
        <f>F155+F165</f>
        <v>1210</v>
      </c>
      <c r="G166" s="32">
        <f t="shared" ref="G166" si="62">G155+G165</f>
        <v>35.380000000000003</v>
      </c>
      <c r="H166" s="32">
        <f t="shared" ref="H166" si="63">H155+H165</f>
        <v>32.870000000000005</v>
      </c>
      <c r="I166" s="32">
        <f t="shared" ref="I166" si="64">I155+I165</f>
        <v>210.47000000000003</v>
      </c>
      <c r="J166" s="32">
        <f t="shared" ref="J166:L166" si="65">J155+J165</f>
        <v>1286</v>
      </c>
      <c r="K166" s="32"/>
      <c r="L166" s="32">
        <f t="shared" si="65"/>
        <v>0</v>
      </c>
    </row>
    <row r="167" spans="1:12" ht="15">
      <c r="A167" s="20">
        <v>2</v>
      </c>
      <c r="B167" s="21">
        <v>4</v>
      </c>
      <c r="C167" s="22" t="s">
        <v>20</v>
      </c>
      <c r="D167" s="5" t="s">
        <v>21</v>
      </c>
      <c r="E167" s="39" t="s">
        <v>90</v>
      </c>
      <c r="F167" s="40">
        <v>200</v>
      </c>
      <c r="G167" s="40">
        <v>14.1</v>
      </c>
      <c r="H167" s="40">
        <v>2.85</v>
      </c>
      <c r="I167" s="40">
        <v>38.799999999999997</v>
      </c>
      <c r="J167" s="40">
        <v>238</v>
      </c>
      <c r="K167" s="41" t="s">
        <v>39</v>
      </c>
      <c r="L167" s="40"/>
    </row>
    <row r="168" spans="1:12" ht="15">
      <c r="A168" s="23"/>
      <c r="B168" s="15"/>
      <c r="C168" s="11"/>
      <c r="D168" s="51" t="s">
        <v>21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22</v>
      </c>
      <c r="E169" s="42" t="s">
        <v>41</v>
      </c>
      <c r="F169" s="43">
        <v>200</v>
      </c>
      <c r="G169" s="43">
        <v>0.26</v>
      </c>
      <c r="H169" s="43">
        <v>0.03</v>
      </c>
      <c r="I169" s="43">
        <v>15.25</v>
      </c>
      <c r="J169" s="43">
        <v>64</v>
      </c>
      <c r="K169" s="44">
        <v>686</v>
      </c>
      <c r="L169" s="43"/>
    </row>
    <row r="170" spans="1:12" ht="15">
      <c r="A170" s="23"/>
      <c r="B170" s="15"/>
      <c r="C170" s="11"/>
      <c r="D170" s="7" t="s">
        <v>23</v>
      </c>
      <c r="E170" s="42" t="s">
        <v>91</v>
      </c>
      <c r="F170" s="43">
        <v>100</v>
      </c>
      <c r="G170" s="43">
        <v>9.4</v>
      </c>
      <c r="H170" s="43">
        <v>2.2000000000000002</v>
      </c>
      <c r="I170" s="43">
        <v>57</v>
      </c>
      <c r="J170" s="43">
        <v>285</v>
      </c>
      <c r="K170" s="44">
        <v>779</v>
      </c>
      <c r="L170" s="43"/>
    </row>
    <row r="171" spans="1:12" ht="15">
      <c r="A171" s="23"/>
      <c r="B171" s="15"/>
      <c r="C171" s="11"/>
      <c r="D171" s="7" t="s">
        <v>24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SUM(F167:F174)</f>
        <v>500</v>
      </c>
      <c r="G175" s="19">
        <f t="shared" ref="G175:J175" si="66">SUM(G167:G174)</f>
        <v>23.759999999999998</v>
      </c>
      <c r="H175" s="19">
        <f t="shared" si="66"/>
        <v>5.08</v>
      </c>
      <c r="I175" s="19">
        <f t="shared" si="66"/>
        <v>111.05</v>
      </c>
      <c r="J175" s="19">
        <f t="shared" si="66"/>
        <v>587</v>
      </c>
      <c r="K175" s="25"/>
      <c r="L175" s="19"/>
    </row>
    <row r="176" spans="1:12" ht="15">
      <c r="A176" s="26">
        <f>A167</f>
        <v>2</v>
      </c>
      <c r="B176" s="13">
        <f>B167</f>
        <v>4</v>
      </c>
      <c r="C176" s="10" t="s">
        <v>25</v>
      </c>
      <c r="D176" s="7" t="s">
        <v>26</v>
      </c>
      <c r="E176" s="42"/>
      <c r="F176" s="43"/>
      <c r="G176" s="43"/>
      <c r="H176" s="43"/>
      <c r="I176" s="43"/>
      <c r="J176" s="43"/>
      <c r="K176" s="44"/>
      <c r="L176" s="43"/>
    </row>
    <row r="177" spans="1:12" ht="15">
      <c r="A177" s="23"/>
      <c r="B177" s="15"/>
      <c r="C177" s="11"/>
      <c r="D177" s="7" t="s">
        <v>27</v>
      </c>
      <c r="E177" s="42" t="s">
        <v>92</v>
      </c>
      <c r="F177" s="43">
        <v>200</v>
      </c>
      <c r="G177" s="43">
        <v>3.1</v>
      </c>
      <c r="H177" s="43">
        <v>2.35</v>
      </c>
      <c r="I177" s="43">
        <v>13.4</v>
      </c>
      <c r="J177" s="43">
        <v>95</v>
      </c>
      <c r="K177" s="43">
        <v>111</v>
      </c>
      <c r="L177" s="55"/>
    </row>
    <row r="178" spans="1:12" ht="15">
      <c r="A178" s="23"/>
      <c r="B178" s="15"/>
      <c r="C178" s="11"/>
      <c r="D178" s="7" t="s">
        <v>28</v>
      </c>
      <c r="E178" s="50" t="s">
        <v>93</v>
      </c>
      <c r="F178" s="66">
        <v>90</v>
      </c>
      <c r="G178" s="66">
        <v>11.78</v>
      </c>
      <c r="H178" s="66">
        <v>10.119999999999999</v>
      </c>
      <c r="I178" s="66">
        <v>5.93</v>
      </c>
      <c r="J178" s="66">
        <v>162</v>
      </c>
      <c r="K178" s="67" t="s">
        <v>39</v>
      </c>
      <c r="L178" s="43"/>
    </row>
    <row r="179" spans="1:12" ht="15">
      <c r="A179" s="23"/>
      <c r="B179" s="15"/>
      <c r="C179" s="11"/>
      <c r="D179" s="7" t="s">
        <v>29</v>
      </c>
      <c r="E179" s="42" t="s">
        <v>50</v>
      </c>
      <c r="F179" s="43">
        <v>150</v>
      </c>
      <c r="G179" s="43">
        <v>5.82</v>
      </c>
      <c r="H179" s="43">
        <v>4.49</v>
      </c>
      <c r="I179" s="43">
        <v>37.08</v>
      </c>
      <c r="J179" s="43">
        <v>212</v>
      </c>
      <c r="K179" s="44">
        <v>516</v>
      </c>
      <c r="L179" s="43"/>
    </row>
    <row r="180" spans="1:12" ht="15">
      <c r="A180" s="23"/>
      <c r="B180" s="15"/>
      <c r="C180" s="11"/>
      <c r="D180" s="7" t="s">
        <v>30</v>
      </c>
      <c r="E180" s="42" t="s">
        <v>45</v>
      </c>
      <c r="F180" s="43">
        <v>200</v>
      </c>
      <c r="G180" s="43">
        <v>7.0000000000000007E-2</v>
      </c>
      <c r="H180" s="43">
        <v>0.02</v>
      </c>
      <c r="I180" s="43">
        <v>24.44</v>
      </c>
      <c r="J180" s="43">
        <v>100</v>
      </c>
      <c r="K180" s="44" t="s">
        <v>39</v>
      </c>
      <c r="L180" s="43"/>
    </row>
    <row r="181" spans="1:12" ht="15">
      <c r="A181" s="23"/>
      <c r="B181" s="15"/>
      <c r="C181" s="11"/>
      <c r="D181" s="7" t="s">
        <v>31</v>
      </c>
      <c r="E181" s="42" t="s">
        <v>42</v>
      </c>
      <c r="F181" s="43">
        <v>40</v>
      </c>
      <c r="G181" s="43">
        <v>3</v>
      </c>
      <c r="H181" s="43">
        <v>0.8</v>
      </c>
      <c r="I181" s="43">
        <v>19.2</v>
      </c>
      <c r="J181" s="43">
        <v>96</v>
      </c>
      <c r="K181" s="44"/>
      <c r="L181" s="43"/>
    </row>
    <row r="182" spans="1:12" ht="15">
      <c r="A182" s="23"/>
      <c r="B182" s="15"/>
      <c r="C182" s="11"/>
      <c r="D182" s="7" t="s">
        <v>32</v>
      </c>
      <c r="E182" s="42" t="s">
        <v>43</v>
      </c>
      <c r="F182" s="43">
        <v>20</v>
      </c>
      <c r="G182" s="43">
        <v>1.6</v>
      </c>
      <c r="H182" s="43">
        <v>0.2</v>
      </c>
      <c r="I182" s="43">
        <v>9</v>
      </c>
      <c r="J182" s="43">
        <v>44</v>
      </c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">
      <c r="A184" s="23"/>
      <c r="B184" s="15"/>
      <c r="C184" s="11"/>
      <c r="D184" s="6"/>
      <c r="E184" s="42"/>
      <c r="F184" s="43"/>
      <c r="G184" s="43"/>
      <c r="H184" s="43"/>
      <c r="I184" s="43"/>
      <c r="J184" s="43"/>
      <c r="K184" s="44"/>
      <c r="L184" s="43"/>
    </row>
    <row r="185" spans="1:12" ht="15">
      <c r="A185" s="24"/>
      <c r="B185" s="17"/>
      <c r="C185" s="8"/>
      <c r="D185" s="18" t="s">
        <v>33</v>
      </c>
      <c r="E185" s="9"/>
      <c r="F185" s="19">
        <f>SUM(F176:F184)</f>
        <v>700</v>
      </c>
      <c r="G185" s="19">
        <f t="shared" ref="G185:J185" si="67">SUM(G176:G184)</f>
        <v>25.37</v>
      </c>
      <c r="H185" s="19">
        <f t="shared" si="67"/>
        <v>17.98</v>
      </c>
      <c r="I185" s="19">
        <f t="shared" si="67"/>
        <v>109.05</v>
      </c>
      <c r="J185" s="19">
        <f t="shared" si="67"/>
        <v>709</v>
      </c>
      <c r="K185" s="25"/>
      <c r="L185" s="19">
        <f t="shared" ref="L185" si="68">SUM(L176:L184)</f>
        <v>0</v>
      </c>
    </row>
    <row r="186" spans="1:12" ht="15">
      <c r="A186" s="29">
        <f>A167</f>
        <v>2</v>
      </c>
      <c r="B186" s="30">
        <f>B167</f>
        <v>4</v>
      </c>
      <c r="C186" s="71" t="s">
        <v>4</v>
      </c>
      <c r="D186" s="72"/>
      <c r="E186" s="31"/>
      <c r="F186" s="32">
        <f>F175+F185</f>
        <v>1200</v>
      </c>
      <c r="G186" s="32">
        <f t="shared" ref="G186" si="69">G175+G185</f>
        <v>49.129999999999995</v>
      </c>
      <c r="H186" s="32">
        <f t="shared" ref="H186" si="70">H175+H185</f>
        <v>23.060000000000002</v>
      </c>
      <c r="I186" s="32">
        <f t="shared" ref="I186" si="71">I175+I185</f>
        <v>220.1</v>
      </c>
      <c r="J186" s="32">
        <f t="shared" ref="J186:L186" si="72">J175+J185</f>
        <v>1296</v>
      </c>
      <c r="K186" s="32"/>
      <c r="L186" s="32">
        <f t="shared" si="72"/>
        <v>0</v>
      </c>
    </row>
    <row r="187" spans="1:12" ht="15">
      <c r="A187" s="20">
        <v>2</v>
      </c>
      <c r="B187" s="21">
        <v>5</v>
      </c>
      <c r="C187" s="22" t="s">
        <v>20</v>
      </c>
      <c r="D187" s="5" t="s">
        <v>21</v>
      </c>
      <c r="E187" s="39" t="s">
        <v>94</v>
      </c>
      <c r="F187" s="40">
        <v>270</v>
      </c>
      <c r="G187" s="40">
        <v>13.2</v>
      </c>
      <c r="H187" s="40">
        <v>20.2</v>
      </c>
      <c r="I187" s="40">
        <v>32.200000000000003</v>
      </c>
      <c r="J187" s="40">
        <v>364</v>
      </c>
      <c r="K187" s="41" t="s">
        <v>39</v>
      </c>
      <c r="L187" s="40"/>
    </row>
    <row r="188" spans="1:12" ht="15">
      <c r="A188" s="23"/>
      <c r="B188" s="15"/>
      <c r="C188" s="11"/>
      <c r="D188" s="6" t="s">
        <v>21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22</v>
      </c>
      <c r="E189" s="42" t="s">
        <v>52</v>
      </c>
      <c r="F189" s="43">
        <v>200</v>
      </c>
      <c r="G189" s="43">
        <v>0.6</v>
      </c>
      <c r="H189" s="43">
        <v>0.06</v>
      </c>
      <c r="I189" s="43">
        <v>29.79</v>
      </c>
      <c r="J189" s="43">
        <v>124</v>
      </c>
      <c r="K189" s="44" t="s">
        <v>39</v>
      </c>
      <c r="L189" s="43"/>
    </row>
    <row r="190" spans="1:12" ht="15">
      <c r="A190" s="23"/>
      <c r="B190" s="15"/>
      <c r="C190" s="11"/>
      <c r="D190" s="7" t="s">
        <v>23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24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7" t="s">
        <v>23</v>
      </c>
      <c r="E192" s="42" t="s">
        <v>42</v>
      </c>
      <c r="F192" s="43">
        <v>30</v>
      </c>
      <c r="G192" s="43">
        <v>2.25</v>
      </c>
      <c r="H192" s="43">
        <v>0.6</v>
      </c>
      <c r="I192" s="43">
        <v>14.4</v>
      </c>
      <c r="J192" s="43">
        <v>72</v>
      </c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.75" customHeight="1">
      <c r="A195" s="24"/>
      <c r="B195" s="17"/>
      <c r="C195" s="8"/>
      <c r="D195" s="18" t="s">
        <v>33</v>
      </c>
      <c r="E195" s="9"/>
      <c r="F195" s="19">
        <f>SUM(F187:F194)</f>
        <v>500</v>
      </c>
      <c r="G195" s="19">
        <f t="shared" ref="G195:J195" si="73">SUM(G187:G194)</f>
        <v>16.049999999999997</v>
      </c>
      <c r="H195" s="19">
        <f t="shared" si="73"/>
        <v>20.86</v>
      </c>
      <c r="I195" s="19">
        <f t="shared" si="73"/>
        <v>76.39</v>
      </c>
      <c r="J195" s="19">
        <f t="shared" si="73"/>
        <v>560</v>
      </c>
      <c r="K195" s="25"/>
      <c r="L195" s="19"/>
    </row>
    <row r="196" spans="1:12" ht="15">
      <c r="A196" s="26">
        <f>A187</f>
        <v>2</v>
      </c>
      <c r="B196" s="13">
        <f>B187</f>
        <v>5</v>
      </c>
      <c r="C196" s="10" t="s">
        <v>25</v>
      </c>
      <c r="D196" s="7" t="s">
        <v>26</v>
      </c>
      <c r="E196" s="42"/>
      <c r="F196" s="43"/>
      <c r="G196" s="43"/>
      <c r="H196" s="43"/>
      <c r="I196" s="43"/>
      <c r="J196" s="43"/>
      <c r="K196" s="44"/>
      <c r="L196" s="43"/>
    </row>
    <row r="197" spans="1:12" ht="15.75" thickBot="1">
      <c r="A197" s="23"/>
      <c r="B197" s="15"/>
      <c r="C197" s="11"/>
      <c r="D197" s="7" t="s">
        <v>27</v>
      </c>
      <c r="E197" s="42" t="s">
        <v>60</v>
      </c>
      <c r="F197" s="43">
        <v>200</v>
      </c>
      <c r="G197" s="43">
        <v>1.1200000000000001</v>
      </c>
      <c r="H197" s="43">
        <v>4.6399999999999997</v>
      </c>
      <c r="I197" s="43">
        <v>11.12</v>
      </c>
      <c r="J197" s="43">
        <v>96</v>
      </c>
      <c r="K197" s="44">
        <v>148</v>
      </c>
      <c r="L197" s="43"/>
    </row>
    <row r="198" spans="1:12" ht="15">
      <c r="A198" s="23"/>
      <c r="B198" s="15"/>
      <c r="C198" s="11"/>
      <c r="D198" s="7" t="s">
        <v>28</v>
      </c>
      <c r="E198" s="39" t="s">
        <v>94</v>
      </c>
      <c r="F198" s="40">
        <v>250</v>
      </c>
      <c r="G198" s="40">
        <v>12.22</v>
      </c>
      <c r="H198" s="40">
        <v>19.7</v>
      </c>
      <c r="I198" s="40">
        <v>29.81</v>
      </c>
      <c r="J198" s="40">
        <v>345</v>
      </c>
      <c r="K198" s="41" t="s">
        <v>39</v>
      </c>
      <c r="L198" s="43"/>
    </row>
    <row r="199" spans="1:12" ht="15">
      <c r="A199" s="23"/>
      <c r="B199" s="15"/>
      <c r="C199" s="11"/>
      <c r="D199" s="7" t="s">
        <v>29</v>
      </c>
      <c r="E199" s="42"/>
      <c r="F199" s="43"/>
      <c r="G199" s="43"/>
      <c r="H199" s="43"/>
      <c r="I199" s="43"/>
      <c r="J199" s="43"/>
      <c r="K199" s="44"/>
      <c r="L199" s="43"/>
    </row>
    <row r="200" spans="1:12" ht="15">
      <c r="A200" s="23"/>
      <c r="B200" s="15"/>
      <c r="C200" s="11"/>
      <c r="D200" s="7" t="s">
        <v>30</v>
      </c>
      <c r="E200" s="42" t="s">
        <v>52</v>
      </c>
      <c r="F200" s="43">
        <v>200</v>
      </c>
      <c r="G200" s="43">
        <v>0.6</v>
      </c>
      <c r="H200" s="43">
        <v>0.06</v>
      </c>
      <c r="I200" s="43">
        <v>29.79</v>
      </c>
      <c r="J200" s="43">
        <v>124</v>
      </c>
      <c r="K200" s="44" t="s">
        <v>39</v>
      </c>
      <c r="L200" s="43"/>
    </row>
    <row r="201" spans="1:12" ht="15">
      <c r="A201" s="23"/>
      <c r="B201" s="15"/>
      <c r="C201" s="11"/>
      <c r="D201" s="7" t="s">
        <v>31</v>
      </c>
      <c r="E201" s="42" t="s">
        <v>42</v>
      </c>
      <c r="F201" s="43">
        <v>40</v>
      </c>
      <c r="G201" s="43">
        <v>3</v>
      </c>
      <c r="H201" s="43">
        <v>0.8</v>
      </c>
      <c r="I201" s="43">
        <v>19.2</v>
      </c>
      <c r="J201" s="43">
        <v>96</v>
      </c>
      <c r="K201" s="44"/>
      <c r="L201" s="43"/>
    </row>
    <row r="202" spans="1:12" ht="15">
      <c r="A202" s="23"/>
      <c r="B202" s="15"/>
      <c r="C202" s="11"/>
      <c r="D202" s="7" t="s">
        <v>32</v>
      </c>
      <c r="E202" s="42" t="s">
        <v>43</v>
      </c>
      <c r="F202" s="43">
        <v>20</v>
      </c>
      <c r="G202" s="43">
        <v>1.6</v>
      </c>
      <c r="H202" s="43">
        <v>0.2</v>
      </c>
      <c r="I202" s="43">
        <v>9</v>
      </c>
      <c r="J202" s="43">
        <v>44</v>
      </c>
      <c r="K202" s="44"/>
      <c r="L202" s="43"/>
    </row>
    <row r="203" spans="1:12" ht="15">
      <c r="A203" s="23"/>
      <c r="B203" s="15"/>
      <c r="C203" s="11"/>
      <c r="D203" s="6"/>
      <c r="E203" s="42"/>
      <c r="F203" s="43"/>
      <c r="G203" s="43"/>
      <c r="H203" s="43"/>
      <c r="I203" s="43"/>
      <c r="J203" s="43"/>
      <c r="K203" s="44"/>
      <c r="L203" s="43"/>
    </row>
    <row r="204" spans="1:12" ht="15">
      <c r="A204" s="23"/>
      <c r="B204" s="15"/>
      <c r="C204" s="11"/>
      <c r="D204" s="6"/>
      <c r="E204" s="42"/>
      <c r="F204" s="43"/>
      <c r="G204" s="43"/>
      <c r="H204" s="43"/>
      <c r="I204" s="43"/>
      <c r="J204" s="43"/>
      <c r="K204" s="44"/>
      <c r="L204" s="43"/>
    </row>
    <row r="205" spans="1:12" ht="15">
      <c r="A205" s="24"/>
      <c r="B205" s="17"/>
      <c r="C205" s="8"/>
      <c r="D205" s="18" t="s">
        <v>33</v>
      </c>
      <c r="E205" s="9"/>
      <c r="F205" s="19">
        <f>SUM(F196:F204)</f>
        <v>710</v>
      </c>
      <c r="G205" s="19">
        <f t="shared" ref="G205:J205" si="74">SUM(G196:G204)</f>
        <v>18.54</v>
      </c>
      <c r="H205" s="19">
        <f t="shared" si="74"/>
        <v>25.4</v>
      </c>
      <c r="I205" s="19">
        <f t="shared" si="74"/>
        <v>98.92</v>
      </c>
      <c r="J205" s="19">
        <f t="shared" si="74"/>
        <v>705</v>
      </c>
      <c r="K205" s="25"/>
      <c r="L205" s="19">
        <f t="shared" ref="L205" si="75">SUM(L196:L204)</f>
        <v>0</v>
      </c>
    </row>
    <row r="206" spans="1:12" ht="15.75" thickBot="1">
      <c r="A206" s="29">
        <f>A187</f>
        <v>2</v>
      </c>
      <c r="B206" s="30">
        <f>B187</f>
        <v>5</v>
      </c>
      <c r="C206" s="71" t="s">
        <v>4</v>
      </c>
      <c r="D206" s="72"/>
      <c r="E206" s="31"/>
      <c r="F206" s="32">
        <f>F195+F205</f>
        <v>1210</v>
      </c>
      <c r="G206" s="32">
        <f t="shared" ref="G206" si="76">G195+G205</f>
        <v>34.589999999999996</v>
      </c>
      <c r="H206" s="32">
        <f t="shared" ref="H206" si="77">H195+H205</f>
        <v>46.26</v>
      </c>
      <c r="I206" s="32">
        <f t="shared" ref="I206" si="78">I195+I205</f>
        <v>175.31</v>
      </c>
      <c r="J206" s="32">
        <f t="shared" ref="J206:L206" si="79">J195+J205</f>
        <v>1265</v>
      </c>
      <c r="K206" s="32"/>
      <c r="L206" s="32">
        <f t="shared" si="79"/>
        <v>0</v>
      </c>
    </row>
    <row r="207" spans="1:12" ht="13.5" thickBot="1">
      <c r="A207" s="27"/>
      <c r="B207" s="28"/>
      <c r="C207" s="70" t="s">
        <v>5</v>
      </c>
      <c r="D207" s="70"/>
      <c r="E207" s="70"/>
      <c r="F207" s="34">
        <f>SUMIF($C:$C,"Итого за день:",F:F)/COUNTIFS($C:$C,"Итого за день:",F:F,"&gt;0")</f>
        <v>1214.5</v>
      </c>
      <c r="G207" s="34">
        <f>SUMIF($C:$C,"Итого за день:",G:G)/COUNTIFS($C:$C,"Итого за день:",G:G,"&gt;0")</f>
        <v>42.509</v>
      </c>
      <c r="H207" s="34">
        <f>SUMIF($C:$C,"Итого за день:",H:H)/COUNTIFS($C:$C,"Итого за день:",H:H,"&gt;0")</f>
        <v>37.137</v>
      </c>
      <c r="I207" s="34">
        <f>SUMIF($C:$C,"Итого за день:",I:I)/COUNTIFS($C:$C,"Итого за день:",I:I,"&gt;0")</f>
        <v>191.85</v>
      </c>
      <c r="J207" s="34">
        <f>SUMIF($C:$C,"Итого за день:",J:J)/COUNTIFS($C:$C,"Итого за день:",J:J,"&gt;0")</f>
        <v>1275.8</v>
      </c>
      <c r="K207" s="34"/>
      <c r="L207" s="34" t="e">
        <f>SUMIF($C:$C,"Итого за день:",L:L)/COUNTIFS($C:$C,"Итого за день:",L:L,"&gt;0")</f>
        <v>#DIV/0!</v>
      </c>
    </row>
  </sheetData>
  <mergeCells count="14">
    <mergeCell ref="C86:D86"/>
    <mergeCell ref="C106:D106"/>
    <mergeCell ref="C26:D26"/>
    <mergeCell ref="C1:E1"/>
    <mergeCell ref="H1:K1"/>
    <mergeCell ref="H2:K2"/>
    <mergeCell ref="C46:D46"/>
    <mergeCell ref="C66:D66"/>
    <mergeCell ref="C207:E207"/>
    <mergeCell ref="C206:D206"/>
    <mergeCell ref="C126:D126"/>
    <mergeCell ref="C146:D146"/>
    <mergeCell ref="C166:D166"/>
    <mergeCell ref="C186:D18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школа88</cp:lastModifiedBy>
  <dcterms:created xsi:type="dcterms:W3CDTF">2022-05-16T14:23:56Z</dcterms:created>
  <dcterms:modified xsi:type="dcterms:W3CDTF">2026-03-04T09:14:52Z</dcterms:modified>
</cp:coreProperties>
</file>